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a/Desktop/EGPAF_UNITAID/PROJECT IMPLEMENTATION/GF_CDC_USAID_UNICEF_Sustainability WG/Work on costed interventions/Final version March 2nd 2020/"/>
    </mc:Choice>
  </mc:AlternateContent>
  <xr:revisionPtr revIDLastSave="0" documentId="13_ncr:1_{719D1521-0E11-2B40-A15A-830D373BB66A}" xr6:coauthVersionLast="45" xr6:coauthVersionMax="45" xr10:uidLastSave="{00000000-0000-0000-0000-000000000000}"/>
  <bookViews>
    <workbookView xWindow="4360" yWindow="460" windowWidth="25600" windowHeight="14680" xr2:uid="{F37CEFC2-9BED-1446-9FAB-23C8E2797541}"/>
  </bookViews>
  <sheets>
    <sheet name="1. Title page" sheetId="1" r:id="rId1"/>
    <sheet name="2. Instructions" sheetId="2" r:id="rId2"/>
    <sheet name="3. HH Contact Investigation" sheetId="3" r:id="rId3"/>
    <sheet name="4. Budget Summary" sheetId="5" r:id="rId4"/>
    <sheet name="List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5" l="1"/>
  <c r="D11" i="5"/>
  <c r="C11" i="5"/>
  <c r="E10" i="5"/>
  <c r="D10" i="5"/>
  <c r="C10" i="5"/>
  <c r="E9" i="5"/>
  <c r="D9" i="5"/>
  <c r="C9" i="5"/>
  <c r="C15" i="3" l="1"/>
  <c r="D15" i="3"/>
  <c r="B15" i="3"/>
  <c r="B17" i="3" s="1"/>
  <c r="D56" i="3" l="1"/>
  <c r="D57" i="3" s="1"/>
  <c r="E12" i="5" s="1"/>
  <c r="C56" i="3"/>
  <c r="C57" i="3" s="1"/>
  <c r="D12" i="5" s="1"/>
  <c r="B56" i="3"/>
  <c r="B57" i="3" s="1"/>
  <c r="C12" i="5" s="1"/>
  <c r="B48" i="3"/>
  <c r="D67" i="3"/>
  <c r="D66" i="3"/>
  <c r="D65" i="3"/>
  <c r="B68" i="3" s="1"/>
  <c r="D13" i="5" l="1"/>
  <c r="E13" i="5"/>
  <c r="C13" i="5"/>
  <c r="B38" i="3"/>
  <c r="C25" i="3"/>
  <c r="C28" i="3" s="1"/>
  <c r="B25" i="3"/>
  <c r="B28" i="3" s="1"/>
  <c r="C33" i="3" l="1"/>
  <c r="D8" i="5"/>
  <c r="C8" i="5"/>
  <c r="E8" i="5"/>
  <c r="B33" i="3"/>
  <c r="C7" i="5"/>
  <c r="E7" i="5"/>
  <c r="D7" i="5"/>
  <c r="D15" i="5" s="1"/>
  <c r="B40" i="3"/>
  <c r="E15" i="5" l="1"/>
  <c r="C15" i="5"/>
  <c r="C1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tc={C51F5F50-DB05-8645-9E6F-18FF5F81427E}</author>
  </authors>
  <commentList>
    <comment ref="A42" authorId="0" shapeId="0" xr:uid="{C51F5F50-DB05-8645-9E6F-18FF5F81427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Should this also be specified per district? If so should this also be multiplied by number of districts (which the user woudl need to input)?</t>
      </text>
    </comment>
  </commentList>
</comments>
</file>

<file path=xl/sharedStrings.xml><?xml version="1.0" encoding="utf-8"?>
<sst xmlns="http://schemas.openxmlformats.org/spreadsheetml/2006/main" count="398" uniqueCount="372">
  <si>
    <t>HOUSEHOLD CONTACT INVESTIGATION</t>
  </si>
  <si>
    <t xml:space="preserve">INSTRUCTIONS: Please fill in the ORANGE cells ONLY. </t>
  </si>
  <si>
    <t>Human Resource costs</t>
  </si>
  <si>
    <t>Nurse</t>
  </si>
  <si>
    <t>Community health worker (CHW)</t>
  </si>
  <si>
    <t>Drop-down Lists</t>
  </si>
  <si>
    <t>INSTRUCTIONS: Please DO NOT make changes to this sheet. This sheet should remain locked.</t>
  </si>
  <si>
    <t>Response</t>
  </si>
  <si>
    <t>Yes</t>
  </si>
  <si>
    <t>No</t>
  </si>
  <si>
    <t>Total HR costs</t>
  </si>
  <si>
    <t>Community sensitization campaign to prepare communities</t>
  </si>
  <si>
    <t>Transport and food reimbursements for CHW</t>
  </si>
  <si>
    <t>Development of Patient education  material</t>
  </si>
  <si>
    <t>Printing of patient education material</t>
  </si>
  <si>
    <t>Please input the approximate annual cost</t>
  </si>
  <si>
    <t>Total community activities costs</t>
  </si>
  <si>
    <t>Transport vouchers for patients</t>
  </si>
  <si>
    <t>Total cost</t>
  </si>
  <si>
    <t xml:space="preserve">Program management- Monitoring and evaluation </t>
  </si>
  <si>
    <t>Printing of referral slips</t>
  </si>
  <si>
    <t>Printing  of any additional register that might be needed</t>
  </si>
  <si>
    <t>Total cost of program management</t>
  </si>
  <si>
    <t>Please select the applicable option</t>
  </si>
  <si>
    <t xml:space="preserve">Target population </t>
  </si>
  <si>
    <t>Figures</t>
  </si>
  <si>
    <t>Specifications</t>
  </si>
  <si>
    <t>National average household size</t>
  </si>
  <si>
    <t>National censuses, DHS statistical year books, or official websites of the national statistical authorities</t>
  </si>
  <si>
    <t>% of time spent on HH Contact Investigation</t>
  </si>
  <si>
    <t>Monthly stipend (USD)</t>
  </si>
  <si>
    <t>Monthly stipend for HH contact tracing (USD)</t>
  </si>
  <si>
    <t>Transport -monthly (USD)</t>
  </si>
  <si>
    <t>Airtime - monthly (USD)</t>
  </si>
  <si>
    <t>Total cost per health worker (HW)</t>
  </si>
  <si>
    <t>Cost per voucher (USD)</t>
  </si>
  <si>
    <t>Target population for HH Contact Investigation</t>
  </si>
  <si>
    <t>Instructions</t>
  </si>
  <si>
    <t>Choose your country from the drop down menu</t>
  </si>
  <si>
    <t>Human Resource Costs</t>
  </si>
  <si>
    <t>The orange cells are input cells which are required to be to filled in.</t>
  </si>
  <si>
    <r>
      <t xml:space="preserve">The grey cells are calculation cells that generate the results. </t>
    </r>
    <r>
      <rPr>
        <b/>
        <u/>
        <sz val="12"/>
        <color theme="1"/>
        <rFont val="Calibri (Body)_x0000_"/>
      </rPr>
      <t>Data should not be entered in these cells.</t>
    </r>
  </si>
  <si>
    <t>Data, assumptions to establish budget</t>
  </si>
  <si>
    <t>Assumptions</t>
  </si>
  <si>
    <t>Target population</t>
  </si>
  <si>
    <t xml:space="preserve">Fill in this section. </t>
  </si>
  <si>
    <t>Fill in this section. Refer to Specifications for data sources.</t>
  </si>
  <si>
    <t>Please input the approximate annual cost per district</t>
  </si>
  <si>
    <t>Only includes linkage costs and not the TPT costs. TPT costs are included in TB program budget for TB treatment.</t>
  </si>
  <si>
    <t>HOUSEHOLD CONTACT INVESTIGATION BUDGETING TOOL</t>
  </si>
  <si>
    <t>There is a 'List' sheet at the end of this workbook linked to data in the tool. Please don not enter data or edit this sheet.</t>
  </si>
  <si>
    <t>for programme management, funding and planning</t>
  </si>
  <si>
    <t>to inform the estimates of the costs of TB services globally</t>
  </si>
  <si>
    <t>The budget estimates can be used:</t>
  </si>
  <si>
    <t>Costs for venue for class-based training of HWs for Contact investigation,  TB screening, eligibility for TPT, identification of presumptive TB cases</t>
  </si>
  <si>
    <t>Estimated costs have been provided. If not applicable, please fill in the country specific estimated amounts.</t>
  </si>
  <si>
    <t>Please input  the approximate number of districts that require additional HWs to be employed</t>
  </si>
  <si>
    <t>Number of HWs required per district</t>
  </si>
  <si>
    <t>Number of districts</t>
  </si>
  <si>
    <t>Health worker (HW) cadre</t>
  </si>
  <si>
    <t>Total costs of HWs</t>
  </si>
  <si>
    <t xml:space="preserve"> Additional health workers (HWs) to be employed</t>
  </si>
  <si>
    <t>Total costs of HR for training</t>
  </si>
  <si>
    <t>Please input  the approximate number of districts for training</t>
  </si>
  <si>
    <r>
      <t>Additional instructions for data input is given in</t>
    </r>
    <r>
      <rPr>
        <sz val="12"/>
        <color theme="1"/>
        <rFont val="Calibri (Body)_x0000_"/>
      </rPr>
      <t xml:space="preserve"> </t>
    </r>
    <r>
      <rPr>
        <i/>
        <sz val="12"/>
        <color rgb="FF7030A0"/>
        <rFont val="Calibri (Body)_x0000_"/>
      </rPr>
      <t>purple text</t>
    </r>
    <r>
      <rPr>
        <sz val="12"/>
        <color theme="1"/>
        <rFont val="Calibri"/>
        <family val="2"/>
        <scheme val="minor"/>
      </rPr>
      <t xml:space="preserve"> throughout the tool.</t>
    </r>
  </si>
  <si>
    <r>
      <t xml:space="preserve">Please fill in the the population figures for the current budget year in the column </t>
    </r>
    <r>
      <rPr>
        <b/>
        <i/>
        <sz val="12"/>
        <color rgb="FF7030A0"/>
        <rFont val="Calibri"/>
        <family val="2"/>
        <scheme val="minor"/>
      </rPr>
      <t>Year 1</t>
    </r>
    <r>
      <rPr>
        <i/>
        <sz val="12"/>
        <color rgb="FF7030A0"/>
        <rFont val="Calibri"/>
        <family val="2"/>
        <scheme val="minor"/>
      </rPr>
      <t xml:space="preserve">. Please fill in the projected target populations in </t>
    </r>
    <r>
      <rPr>
        <b/>
        <i/>
        <sz val="12"/>
        <color rgb="FF7030A0"/>
        <rFont val="Calibri"/>
        <family val="2"/>
        <scheme val="minor"/>
      </rPr>
      <t xml:space="preserve">Year 2 and Year 3 </t>
    </r>
    <r>
      <rPr>
        <i/>
        <sz val="12"/>
        <color rgb="FF7030A0"/>
        <rFont val="Calibri"/>
        <family val="2"/>
        <scheme val="minor"/>
      </rPr>
      <t>for the corresponding budget years in the respective columns.</t>
    </r>
  </si>
  <si>
    <t>Year 1</t>
  </si>
  <si>
    <t>Year 2</t>
  </si>
  <si>
    <t>Year 3</t>
  </si>
  <si>
    <t xml:space="preserve">National proportion of children &lt;5 years of age </t>
  </si>
  <si>
    <t>2015 Revision of World Population, United Nations Population Division (https://esa.un.org/unpd/wpp/)</t>
  </si>
  <si>
    <t>For effective HH contact tracing this tool assumes the health worker (HW) spends 100% of their time on this intervention.</t>
  </si>
  <si>
    <t>Voucher</t>
  </si>
  <si>
    <t>Average cluster size of active TB per household</t>
  </si>
  <si>
    <t>Constant across countries =1.06 (95%CI 1.04-1.08)</t>
  </si>
  <si>
    <t>Proportion of children &lt; 5 years old with active TB among those who had a household contact with TB cases</t>
  </si>
  <si>
    <t>Constant across countries =6.1% (95%CI 1.0%-16.3%)</t>
  </si>
  <si>
    <t>Linkage to facilities</t>
  </si>
  <si>
    <t xml:space="preserve">Number of contacts &lt; 5 years for facility referral </t>
  </si>
  <si>
    <t>Please input the approximate number of facilities</t>
  </si>
  <si>
    <t>Annual cost per facility</t>
  </si>
  <si>
    <t>Number of facilities</t>
  </si>
  <si>
    <t>Total</t>
  </si>
  <si>
    <t xml:space="preserve">Printing of facility-based TPT register </t>
  </si>
  <si>
    <t>IT maintenance for electronic based system</t>
  </si>
  <si>
    <t>If you use electronic system, please budget for this at National level</t>
  </si>
  <si>
    <t>Please input  the approximate number of districts for community sensitization campaigns</t>
  </si>
  <si>
    <t>SUMMARY OF ESTIMATED BUDGET COSTS FOR TB PREVENTION TREATMENT</t>
  </si>
  <si>
    <t>Estimated total budget costs for Household Contact Investigation</t>
  </si>
  <si>
    <t>HH Contact Investigation</t>
  </si>
  <si>
    <t>Estimated total budget costs</t>
  </si>
  <si>
    <t>Please input the approximate annual number of HWs to be employed for HH contact investigation per district</t>
  </si>
  <si>
    <t xml:space="preserve">Year3 </t>
  </si>
  <si>
    <r>
      <t xml:space="preserve">Please ensure you have the following data which is </t>
    </r>
    <r>
      <rPr>
        <b/>
        <sz val="12"/>
        <color theme="1"/>
        <rFont val="Calibri"/>
        <family val="2"/>
        <scheme val="minor"/>
      </rPr>
      <t>mandatory</t>
    </r>
    <r>
      <rPr>
        <sz val="12"/>
        <color theme="1"/>
        <rFont val="Calibri"/>
        <family val="2"/>
        <scheme val="minor"/>
      </rPr>
      <t xml:space="preserve"> to complete this tool:</t>
    </r>
  </si>
  <si>
    <t>Sections</t>
  </si>
  <si>
    <t>Data</t>
  </si>
  <si>
    <t>Number of TB index cases</t>
  </si>
  <si>
    <t>This data is mandatory. Please fill in the figures for Year 1, Year 2, Year 3.</t>
  </si>
  <si>
    <t>National proprotion of children &lt; 5 years of age</t>
  </si>
  <si>
    <t>Costs for venue for class-based training of HWs for introduction of new regimens</t>
  </si>
  <si>
    <t>The annual cost approximate per district</t>
  </si>
  <si>
    <t>Additional health workers (HWs) to be employed</t>
  </si>
  <si>
    <t xml:space="preserve">These are additional staff required to support HH Contact investigation beyond the current health workforce already providing this service. Data on the number of staff is required. </t>
  </si>
  <si>
    <t>Community sensitization campaigns- Transport reimbursement per CHW</t>
  </si>
  <si>
    <t>The annual cost approximate per district to reimburse CHWs for transport and food</t>
  </si>
  <si>
    <t>Community sensitization campaigns- Development of education material</t>
  </si>
  <si>
    <t>Community sensitization campaigns- Printing of education material</t>
  </si>
  <si>
    <t>The annual cost approximate per district to develop the patient education material for the campaigns</t>
  </si>
  <si>
    <t>The annual cost approximate per district to print the patient education material for the campaigns</t>
  </si>
  <si>
    <t>Printing TPT registers, referral slips, additional registers</t>
  </si>
  <si>
    <t>The annual cost approximate per facility</t>
  </si>
  <si>
    <t xml:space="preserve">Linkage to facilities </t>
  </si>
  <si>
    <t>Please fill in the budget tool as per the instructions in this table</t>
  </si>
  <si>
    <r>
      <rPr>
        <b/>
        <sz val="12"/>
        <color theme="1"/>
        <rFont val="Calibri"/>
        <family val="2"/>
        <scheme val="minor"/>
      </rPr>
      <t>Year 1</t>
    </r>
    <r>
      <rPr>
        <sz val="12"/>
        <color theme="1"/>
        <rFont val="Calibri"/>
        <family val="2"/>
        <scheme val="minor"/>
      </rPr>
      <t xml:space="preserve"> represents the population estimate for the current budget year. </t>
    </r>
    <r>
      <rPr>
        <b/>
        <sz val="12"/>
        <color theme="1"/>
        <rFont val="Calibri"/>
        <family val="2"/>
        <scheme val="minor"/>
      </rPr>
      <t>Year 2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Year 3</t>
    </r>
    <r>
      <rPr>
        <sz val="12"/>
        <color theme="1"/>
        <rFont val="Calibri"/>
        <family val="2"/>
        <scheme val="minor"/>
      </rPr>
      <t xml:space="preserve"> represent the population estimates targeted for the corresponding budget years.</t>
    </r>
  </si>
  <si>
    <t xml:space="preserve">The included activities are those most relevant for planning and resource requirements for this intervention. </t>
  </si>
  <si>
    <t>These activities have jointly been defined by CDC, EGPAF, Global Fund, IMPAACT4TB, Stop TB Partnership, TB Speed, Unicef, Unitaid, USAID, WHO.</t>
  </si>
  <si>
    <t>Cost estimates for the HWs doing HH contact inevstigation are sourced from on-going TB contact investigation studies. Please note the cost estimates may not be exhaustive.</t>
  </si>
  <si>
    <t>The mandatory data to complete this budget tool is listed in 'Instructions' sheet (no.5).</t>
  </si>
  <si>
    <t>The excluded costs that are those incurred at the level of general TB programming or that would overlap with other activities (i.e TB prevention treatment, Diagnostics etc).</t>
  </si>
  <si>
    <t>Total population of children &lt; 5 years old</t>
  </si>
  <si>
    <t>Total target population for chidlren &lt; 5 years in one budget cycle</t>
  </si>
  <si>
    <t>1 voucher provided for linkage (diagnostic test/TPT initiation only)</t>
  </si>
  <si>
    <t>Please refer to this sheet after filling in the required data in ALL sheets as per instructions below.</t>
  </si>
  <si>
    <t>The tool estimates the budget required for household contact investigation for TB.</t>
  </si>
  <si>
    <t>The formula in this tool estimates the number of children &lt; 5 years as the target population to receive transport vouchers for linkage to facilities in case of diagnostic work up required or TPT initiation only.</t>
  </si>
  <si>
    <t xml:space="preserve">This data is mandatory. Please fill in the figures for Year 1, Year 2, Year 3. </t>
  </si>
  <si>
    <t xml:space="preserve">For effective HH contact investigation, this tool assumes 100% of time spent by HW on activity </t>
  </si>
  <si>
    <t xml:space="preserve"> </t>
  </si>
  <si>
    <t xml:space="preserve">The 'Summary of budget costs' sheet is a summary of the estimated total budget costs for hosuehold contact investigation. </t>
  </si>
  <si>
    <t>Please note that the 3  data points above (Number of TB index cases, national proportion of children &gt; 5 years of age and National average household size) are needed to estimate the number of children &lt; 5 years who will be eligible for TPT using the formula developed by WHO (www.who.int › gtbr2018_online_technical_appendix_child_contacts). Once this data has been inputed, the tool will automatically estimate the number of child contacts under 5 years estimated to be eligible for TP preventive therapy . This will be used to estimate the costs related to transport vouchers (row 57)</t>
  </si>
  <si>
    <t xml:space="preserve">This assumes all facilities are equal in size </t>
  </si>
  <si>
    <t xml:space="preserve">The budget cycle is 3 years. This tool provides estimates for the one complete budget cycle. </t>
  </si>
  <si>
    <r>
      <t xml:space="preserve">The costs provided in this tool include:                                                                                       *additional health workers required for household contact tracing (HR) if required ( as estimated by the national TB programme),                                                                                       *training for </t>
    </r>
    <r>
      <rPr>
        <sz val="12"/>
        <color theme="1"/>
        <rFont val="Calibri (Body)_x0000_"/>
      </rPr>
      <t xml:space="preserve">frontline </t>
    </r>
    <r>
      <rPr>
        <sz val="12"/>
        <color theme="1"/>
        <rFont val="Calibri"/>
        <family val="2"/>
        <scheme val="minor"/>
      </rPr>
      <t xml:space="preserve">health workers performing contact investigation,                              *community sensitization campaigns,                                                                                                      *linkage of under 5 child contacts to facilities for TPT initiation or diagnostic investigations (please note that if national guidelines and implementation plans include TPT for  contact &gt; 5 y and tranport vouchers are needed also for this </t>
    </r>
    <r>
      <rPr>
        <sz val="12"/>
        <color theme="1"/>
        <rFont val="Calibri (Body)_x0000_"/>
      </rPr>
      <t xml:space="preserve">population, </t>
    </r>
    <r>
      <rPr>
        <sz val="12"/>
        <color theme="1"/>
        <rFont val="Calibri"/>
        <family val="2"/>
        <scheme val="minor"/>
      </rPr>
      <t xml:space="preserve">the current budgeting tool does not allow to calculate those costs )
*monitoring and evaluation (M&amp;E) tool related to HH contact investigation. </t>
    </r>
  </si>
  <si>
    <t>Countries</t>
  </si>
  <si>
    <t>Aruba</t>
  </si>
  <si>
    <t>Afghanistan</t>
  </si>
  <si>
    <t>Angola</t>
  </si>
  <si>
    <t>Anguilla</t>
  </si>
  <si>
    <t>Albania</t>
  </si>
  <si>
    <t>Andorra</t>
  </si>
  <si>
    <t>United Arab Emirates</t>
  </si>
  <si>
    <t>Argentina</t>
  </si>
  <si>
    <t>Armenia</t>
  </si>
  <si>
    <t>American Samoa</t>
  </si>
  <si>
    <t>Antigua and Barbuda</t>
  </si>
  <si>
    <t>Australia</t>
  </si>
  <si>
    <t>Austria</t>
  </si>
  <si>
    <t>Azerbaijan</t>
  </si>
  <si>
    <t>Burundi</t>
  </si>
  <si>
    <t>Belgium</t>
  </si>
  <si>
    <t>Benin</t>
  </si>
  <si>
    <t>Bonaire, Saint Eustatius and Saba</t>
  </si>
  <si>
    <t>Burkina Faso</t>
  </si>
  <si>
    <t>Bangladesh</t>
  </si>
  <si>
    <t>Bulgaria</t>
  </si>
  <si>
    <t>Bahrain</t>
  </si>
  <si>
    <t>Bahamas</t>
  </si>
  <si>
    <t>Bosnia and Herzegovina</t>
  </si>
  <si>
    <t>Belarus</t>
  </si>
  <si>
    <t>Belize</t>
  </si>
  <si>
    <t>Bermuda</t>
  </si>
  <si>
    <t>Bolivia (Plurinational State of)</t>
  </si>
  <si>
    <t>Brazil</t>
  </si>
  <si>
    <t>Barbados</t>
  </si>
  <si>
    <t>Brunei Darussalam</t>
  </si>
  <si>
    <t>Bhutan</t>
  </si>
  <si>
    <t>Botswana</t>
  </si>
  <si>
    <t>Central African Republic</t>
  </si>
  <si>
    <t>Canada</t>
  </si>
  <si>
    <t>Switzerland</t>
  </si>
  <si>
    <t>Chile</t>
  </si>
  <si>
    <t>China</t>
  </si>
  <si>
    <t>Côte d'Ivoire</t>
  </si>
  <si>
    <t>Cameroon</t>
  </si>
  <si>
    <t>Democratic Republic of the Congo</t>
  </si>
  <si>
    <t>Congo</t>
  </si>
  <si>
    <t>Cook Islands</t>
  </si>
  <si>
    <t>Colombia</t>
  </si>
  <si>
    <t>Comoros</t>
  </si>
  <si>
    <t>Cabo Verde</t>
  </si>
  <si>
    <t>Costa Rica</t>
  </si>
  <si>
    <t>Cuba</t>
  </si>
  <si>
    <t>Curaçao</t>
  </si>
  <si>
    <t>Cayman Islands</t>
  </si>
  <si>
    <t>Cyprus</t>
  </si>
  <si>
    <t>Czechia</t>
  </si>
  <si>
    <t>Germany</t>
  </si>
  <si>
    <t>Djibouti</t>
  </si>
  <si>
    <t>Dominica</t>
  </si>
  <si>
    <t>Denmark</t>
  </si>
  <si>
    <t>Dominican Republic</t>
  </si>
  <si>
    <t>Algeria</t>
  </si>
  <si>
    <t>Ecuador</t>
  </si>
  <si>
    <t>Egypt</t>
  </si>
  <si>
    <t>Eritrea</t>
  </si>
  <si>
    <t>Spain</t>
  </si>
  <si>
    <t>Estonia</t>
  </si>
  <si>
    <t>Ethiopia</t>
  </si>
  <si>
    <t>Finland</t>
  </si>
  <si>
    <t>Fiji</t>
  </si>
  <si>
    <t>France</t>
  </si>
  <si>
    <t>Micronesia (Federated States of)</t>
  </si>
  <si>
    <t>Gabon</t>
  </si>
  <si>
    <t>United Kingdom of Great Britain and Northern Ireland</t>
  </si>
  <si>
    <t>Georgia</t>
  </si>
  <si>
    <t>Ghana</t>
  </si>
  <si>
    <t>Guinea</t>
  </si>
  <si>
    <t>Gambia</t>
  </si>
  <si>
    <t>Guinea-Bissau</t>
  </si>
  <si>
    <t>Equatorial Guinea</t>
  </si>
  <si>
    <t>Greece</t>
  </si>
  <si>
    <t>Grenada</t>
  </si>
  <si>
    <t>Greenland</t>
  </si>
  <si>
    <t>Guatemala</t>
  </si>
  <si>
    <t>Guam</t>
  </si>
  <si>
    <t>Guyana</t>
  </si>
  <si>
    <t>China, Hong Kong SAR</t>
  </si>
  <si>
    <t>Honduras</t>
  </si>
  <si>
    <t>Croatia</t>
  </si>
  <si>
    <t>Haiti</t>
  </si>
  <si>
    <t>Hungary</t>
  </si>
  <si>
    <t>Indonesia</t>
  </si>
  <si>
    <t>India</t>
  </si>
  <si>
    <t>Ireland</t>
  </si>
  <si>
    <t>Iran (Islamic Republic of)</t>
  </si>
  <si>
    <t>Iraq</t>
  </si>
  <si>
    <t>Iceland</t>
  </si>
  <si>
    <t>Israel</t>
  </si>
  <si>
    <t>Italy</t>
  </si>
  <si>
    <t>Jamaica</t>
  </si>
  <si>
    <t>Jordan</t>
  </si>
  <si>
    <t>Japan</t>
  </si>
  <si>
    <t>Kazakhstan</t>
  </si>
  <si>
    <t>Kenya</t>
  </si>
  <si>
    <t>Kyrgyzstan</t>
  </si>
  <si>
    <t>Cambodia</t>
  </si>
  <si>
    <t>Kiribati</t>
  </si>
  <si>
    <t>Saint Kitts and Nevis</t>
  </si>
  <si>
    <t>Republic of Korea</t>
  </si>
  <si>
    <t>Kuwait</t>
  </si>
  <si>
    <t>Lao People's Democratic Republic</t>
  </si>
  <si>
    <t>Lebanon</t>
  </si>
  <si>
    <t>Liberia</t>
  </si>
  <si>
    <t>Libya</t>
  </si>
  <si>
    <t>Saint Lucia</t>
  </si>
  <si>
    <t>Sri Lanka</t>
  </si>
  <si>
    <t>Lesotho</t>
  </si>
  <si>
    <t>Lithuania</t>
  </si>
  <si>
    <t>Luxembourg</t>
  </si>
  <si>
    <t>Latvia</t>
  </si>
  <si>
    <t>China, Macao SAR</t>
  </si>
  <si>
    <t>Morocco</t>
  </si>
  <si>
    <t>Monaco</t>
  </si>
  <si>
    <t>Republic of Moldova</t>
  </si>
  <si>
    <t>Madagascar</t>
  </si>
  <si>
    <t>Maldives</t>
  </si>
  <si>
    <t>Mexico</t>
  </si>
  <si>
    <t>Marshall Islands</t>
  </si>
  <si>
    <t>The Former Yugoslav Republic of Macedonia</t>
  </si>
  <si>
    <t>Mali</t>
  </si>
  <si>
    <t>Malta</t>
  </si>
  <si>
    <t>Myanmar</t>
  </si>
  <si>
    <t>Montenegro</t>
  </si>
  <si>
    <t>Mongolia</t>
  </si>
  <si>
    <t>Northern Mariana Islands</t>
  </si>
  <si>
    <t>Mozambique</t>
  </si>
  <si>
    <t>Mauritania</t>
  </si>
  <si>
    <t>Montserrat</t>
  </si>
  <si>
    <t>Mauritius</t>
  </si>
  <si>
    <t>Malawi</t>
  </si>
  <si>
    <t>Malaysia</t>
  </si>
  <si>
    <t>Namibia</t>
  </si>
  <si>
    <t>New Caledonia</t>
  </si>
  <si>
    <t>Niger</t>
  </si>
  <si>
    <t>Nigeria</t>
  </si>
  <si>
    <t>Nicaragua</t>
  </si>
  <si>
    <t>Niue</t>
  </si>
  <si>
    <t>Netherlands</t>
  </si>
  <si>
    <t>Norway</t>
  </si>
  <si>
    <t>Nepal</t>
  </si>
  <si>
    <t>Nauru</t>
  </si>
  <si>
    <t>New Zealand</t>
  </si>
  <si>
    <t>Oman</t>
  </si>
  <si>
    <t>Pakistan</t>
  </si>
  <si>
    <t>Panama</t>
  </si>
  <si>
    <t>Peru</t>
  </si>
  <si>
    <t>Philippines</t>
  </si>
  <si>
    <t>Palau</t>
  </si>
  <si>
    <t>Papua New Guinea</t>
  </si>
  <si>
    <t>Poland</t>
  </si>
  <si>
    <t>Puerto Rico</t>
  </si>
  <si>
    <t>Democratic People's Republic of Korea</t>
  </si>
  <si>
    <t>Portugal</t>
  </si>
  <si>
    <t>Paraguay</t>
  </si>
  <si>
    <t>West Bank and Gaza Strip</t>
  </si>
  <si>
    <t>French Polynesia</t>
  </si>
  <si>
    <t>Qatar</t>
  </si>
  <si>
    <t>Romania</t>
  </si>
  <si>
    <t>Russian Federation</t>
  </si>
  <si>
    <t>Rwanda</t>
  </si>
  <si>
    <t>Saudi Arabia</t>
  </si>
  <si>
    <t>Sudan</t>
  </si>
  <si>
    <t>Senegal</t>
  </si>
  <si>
    <t>Singapore</t>
  </si>
  <si>
    <t>Solomon Islands</t>
  </si>
  <si>
    <t>Sierra Leone</t>
  </si>
  <si>
    <t>El Salvador</t>
  </si>
  <si>
    <t>San Marino</t>
  </si>
  <si>
    <t>Somalia</t>
  </si>
  <si>
    <t>Serbia</t>
  </si>
  <si>
    <t>South Sudan</t>
  </si>
  <si>
    <t>Sao Tome and Principe</t>
  </si>
  <si>
    <t>Suriname</t>
  </si>
  <si>
    <t>Slovakia</t>
  </si>
  <si>
    <t>Slovenia</t>
  </si>
  <si>
    <t>Sweden</t>
  </si>
  <si>
    <t>Swaziland</t>
  </si>
  <si>
    <t>Sint Maarten (Dutch part)</t>
  </si>
  <si>
    <t>Seychelles</t>
  </si>
  <si>
    <t>Syrian Arab Republic</t>
  </si>
  <si>
    <t>Turks and Caicos Islands</t>
  </si>
  <si>
    <t>Chad</t>
  </si>
  <si>
    <t>Togo</t>
  </si>
  <si>
    <t>Thailand</t>
  </si>
  <si>
    <t>Tajikistan</t>
  </si>
  <si>
    <t>Tokelau</t>
  </si>
  <si>
    <t>Turkmenistan</t>
  </si>
  <si>
    <t>Timor-Leste</t>
  </si>
  <si>
    <t>Tonga</t>
  </si>
  <si>
    <t>Trinidad and Tobago</t>
  </si>
  <si>
    <t>Tunisia</t>
  </si>
  <si>
    <t>Turkey</t>
  </si>
  <si>
    <t>Tuvalu</t>
  </si>
  <si>
    <t>United Republic of Tanzania</t>
  </si>
  <si>
    <t>Uganda</t>
  </si>
  <si>
    <t>Ukraine</t>
  </si>
  <si>
    <t>Uruguay</t>
  </si>
  <si>
    <t>United States of America</t>
  </si>
  <si>
    <t>Uzbekistan</t>
  </si>
  <si>
    <t>Saint Vincent and the Grenadines</t>
  </si>
  <si>
    <t>Venezuela (Bolivarian Republic of)</t>
  </si>
  <si>
    <t>British Virgin Islands</t>
  </si>
  <si>
    <t>US Virgin Islands</t>
  </si>
  <si>
    <t>Viet Nam</t>
  </si>
  <si>
    <t>Vanuatu</t>
  </si>
  <si>
    <t>Wallis and Futuna Islands</t>
  </si>
  <si>
    <t>Samoa</t>
  </si>
  <si>
    <t>Yemen</t>
  </si>
  <si>
    <t>South Africa</t>
  </si>
  <si>
    <t>Zambia</t>
  </si>
  <si>
    <t>Zimbabwe</t>
  </si>
  <si>
    <t>Program- Training</t>
  </si>
  <si>
    <t>Program- Staff recurrent</t>
  </si>
  <si>
    <t>Training on TB screening and case identification</t>
  </si>
  <si>
    <t>Travel allowance for CHWs</t>
  </si>
  <si>
    <t>Program- Community based TB activities</t>
  </si>
  <si>
    <t>Porduction of communication tools</t>
  </si>
  <si>
    <t>Community level Staff- CHW- Incentive and benefit</t>
  </si>
  <si>
    <t>District level staff- Nurse- Incentive and benefit</t>
  </si>
  <si>
    <t>Progmmatic Activities in line with End TB strategy</t>
  </si>
  <si>
    <t>The section 'Target population for HH Contact Investigation' has a provision for input of figures for each budget year to be used for calculation of transport vouchers.</t>
  </si>
  <si>
    <t>Program- Childhood</t>
  </si>
  <si>
    <t>HH contact registers</t>
  </si>
  <si>
    <t>HH referal slips</t>
  </si>
  <si>
    <r>
      <t xml:space="preserve">This data is mandatory. Please fill in the figures for Year 1, Year 2, Year 3.              </t>
    </r>
    <r>
      <rPr>
        <b/>
        <sz val="12"/>
        <color theme="1"/>
        <rFont val="Calibri"/>
        <family val="2"/>
        <scheme val="minor"/>
      </rPr>
      <t>Data source:</t>
    </r>
    <r>
      <rPr>
        <sz val="12"/>
        <color theme="1"/>
        <rFont val="Calibri"/>
        <family val="2"/>
        <scheme val="minor"/>
      </rPr>
      <t xml:space="preserve"> Country WHO TB profile- notified no of all TB index cases (baceteriologically confirmed) for the previous year or estimates for current year if available</t>
    </r>
  </si>
  <si>
    <t>Number of pulmonary TB index cases (bacteriologically confirmed)</t>
  </si>
  <si>
    <r>
      <t xml:space="preserve">National TB database- country specific            </t>
    </r>
    <r>
      <rPr>
        <b/>
        <sz val="12"/>
        <color theme="1"/>
        <rFont val="Calibri"/>
        <family val="2"/>
        <scheme val="minor"/>
      </rPr>
      <t>Data source:</t>
    </r>
    <r>
      <rPr>
        <sz val="12"/>
        <color theme="1"/>
        <rFont val="Calibri"/>
        <family val="2"/>
        <scheme val="minor"/>
      </rPr>
      <t xml:space="preserve"> Country WHO TB profile- notified no of TB index cases (bacteriologically confirmed) for the previous year or estimates for current year if available</t>
    </r>
  </si>
  <si>
    <t>The total costs of the three years are presented in the 'Budget Summary' sheet</t>
  </si>
  <si>
    <t xml:space="preserve"> It aims to support program planning and budgeting for grant applications and/or national budgeting for high TB burden countries.</t>
  </si>
  <si>
    <t xml:space="preserve">If  this tool is used for budget cycles that have different length, the tool will have to be adapted accordingly </t>
  </si>
  <si>
    <t xml:space="preserve">This budget tool is focused on costs of household contact tracing </t>
  </si>
  <si>
    <t>The household contact investigation budegting tool has been developed through a collaborative effort by  CDC, EGPAF, Global Fund, IMPAACT4TB, Stop TB Partnership, TB Speed, Unicef, Unitaid, USAID, WHO.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</si>
</sst>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rgb="FF7030A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2"/>
      <color theme="1"/>
      <name val="Calibri (Body)_x0000_"/>
    </font>
    <font>
      <u/>
      <sz val="12"/>
      <color theme="10"/>
      <name val="Calibri"/>
      <family val="2"/>
      <scheme val="minor"/>
    </font>
    <font>
      <u/>
      <sz val="12"/>
      <color rgb="FF2111F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 (Body)_x0000_"/>
    </font>
    <font>
      <i/>
      <sz val="12"/>
      <color rgb="FF7030A0"/>
      <name val="Calibri (Body)_x0000_"/>
    </font>
    <font>
      <i/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u/>
      <sz val="12"/>
      <color rgb="FF1922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/>
    <xf numFmtId="0" fontId="3" fillId="0" borderId="0" xfId="0" applyFont="1"/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/>
    <xf numFmtId="0" fontId="4" fillId="2" borderId="0" xfId="0" applyFont="1" applyFill="1"/>
    <xf numFmtId="0" fontId="5" fillId="0" borderId="0" xfId="0" applyFont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4" borderId="1" xfId="0" applyFill="1" applyBorder="1"/>
    <xf numFmtId="0" fontId="0" fillId="0" borderId="0" xfId="0" applyFill="1"/>
    <xf numFmtId="0" fontId="1" fillId="3" borderId="0" xfId="0" applyFont="1" applyFill="1"/>
    <xf numFmtId="0" fontId="1" fillId="0" borderId="0" xfId="0" applyFont="1" applyAlignment="1">
      <alignment wrapText="1"/>
    </xf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1" xfId="0" applyFill="1" applyBorder="1"/>
    <xf numFmtId="0" fontId="0" fillId="2" borderId="0" xfId="0" applyFill="1" applyBorder="1"/>
    <xf numFmtId="0" fontId="7" fillId="2" borderId="0" xfId="0" applyFont="1" applyFill="1" applyBorder="1"/>
    <xf numFmtId="164" fontId="0" fillId="5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4" borderId="15" xfId="0" applyFill="1" applyBorder="1"/>
    <xf numFmtId="0" fontId="0" fillId="0" borderId="15" xfId="0" applyBorder="1"/>
    <xf numFmtId="0" fontId="0" fillId="0" borderId="17" xfId="0" applyBorder="1"/>
    <xf numFmtId="0" fontId="0" fillId="0" borderId="16" xfId="0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3" xfId="0" applyFont="1" applyFill="1" applyBorder="1"/>
    <xf numFmtId="0" fontId="0" fillId="0" borderId="13" xfId="0" applyFill="1" applyBorder="1"/>
    <xf numFmtId="0" fontId="0" fillId="0" borderId="22" xfId="0" applyBorder="1"/>
    <xf numFmtId="0" fontId="1" fillId="0" borderId="22" xfId="0" applyFont="1" applyBorder="1"/>
    <xf numFmtId="0" fontId="10" fillId="0" borderId="22" xfId="1" applyFont="1" applyBorder="1"/>
    <xf numFmtId="0" fontId="0" fillId="0" borderId="22" xfId="0" applyBorder="1" applyAlignment="1">
      <alignment wrapText="1"/>
    </xf>
    <xf numFmtId="0" fontId="10" fillId="0" borderId="22" xfId="1" applyFont="1" applyBorder="1" applyAlignment="1">
      <alignment wrapText="1"/>
    </xf>
    <xf numFmtId="0" fontId="0" fillId="0" borderId="19" xfId="0" applyFill="1" applyBorder="1"/>
    <xf numFmtId="0" fontId="0" fillId="0" borderId="11" xfId="0" applyBorder="1" applyAlignment="1"/>
    <xf numFmtId="164" fontId="1" fillId="3" borderId="0" xfId="0" applyNumberFormat="1" applyFont="1" applyFill="1"/>
    <xf numFmtId="0" fontId="0" fillId="0" borderId="0" xfId="0" applyFill="1" applyBorder="1"/>
    <xf numFmtId="164" fontId="0" fillId="0" borderId="0" xfId="0" applyNumberFormat="1" applyFill="1" applyBorder="1"/>
    <xf numFmtId="10" fontId="0" fillId="0" borderId="0" xfId="0" applyNumberFormat="1" applyFill="1" applyBorder="1"/>
    <xf numFmtId="0" fontId="1" fillId="0" borderId="0" xfId="0" applyFont="1" applyFill="1" applyAlignment="1"/>
    <xf numFmtId="164" fontId="0" fillId="5" borderId="0" xfId="0" applyNumberFormat="1" applyFill="1" applyBorder="1"/>
    <xf numFmtId="10" fontId="0" fillId="0" borderId="1" xfId="0" applyNumberFormat="1" applyFill="1" applyBorder="1"/>
    <xf numFmtId="0" fontId="1" fillId="0" borderId="0" xfId="0" applyFont="1" applyFill="1" applyAlignment="1">
      <alignment wrapText="1"/>
    </xf>
    <xf numFmtId="0" fontId="1" fillId="0" borderId="0" xfId="0" applyFont="1" applyFill="1"/>
    <xf numFmtId="164" fontId="0" fillId="0" borderId="1" xfId="0" applyNumberFormat="1" applyFill="1" applyBorder="1"/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0" fillId="0" borderId="17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0" fillId="5" borderId="1" xfId="0" applyFill="1" applyBorder="1"/>
    <xf numFmtId="10" fontId="14" fillId="0" borderId="0" xfId="0" applyNumberFormat="1" applyFont="1" applyFill="1" applyBorder="1" applyAlignment="1">
      <alignment wrapText="1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14" fillId="0" borderId="0" xfId="0" applyFont="1"/>
    <xf numFmtId="0" fontId="1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0" fillId="5" borderId="1" xfId="0" applyNumberFormat="1" applyFill="1" applyBorder="1" applyAlignment="1">
      <alignment wrapText="1"/>
    </xf>
    <xf numFmtId="0" fontId="0" fillId="0" borderId="0" xfId="0" applyAlignment="1">
      <alignment vertical="center"/>
    </xf>
    <xf numFmtId="9" fontId="0" fillId="0" borderId="0" xfId="2" applyFont="1" applyBorder="1"/>
    <xf numFmtId="0" fontId="14" fillId="0" borderId="0" xfId="0" applyFont="1" applyFill="1" applyAlignment="1"/>
    <xf numFmtId="0" fontId="0" fillId="0" borderId="0" xfId="0" applyFill="1" applyBorder="1" applyAlignment="1">
      <alignment vertical="center" wrapText="1"/>
    </xf>
    <xf numFmtId="164" fontId="1" fillId="5" borderId="1" xfId="0" applyNumberFormat="1" applyFont="1" applyFill="1" applyBorder="1"/>
    <xf numFmtId="0" fontId="6" fillId="3" borderId="0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0" fillId="0" borderId="0" xfId="0" applyFill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5" borderId="0" xfId="2" applyNumberFormat="1" applyFont="1" applyFill="1" applyBorder="1"/>
    <xf numFmtId="164" fontId="0" fillId="0" borderId="1" xfId="0" applyNumberForma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164" fontId="1" fillId="0" borderId="0" xfId="0" applyNumberFormat="1" applyFont="1" applyFill="1" applyBorder="1"/>
    <xf numFmtId="0" fontId="1" fillId="0" borderId="23" xfId="0" applyFont="1" applyBorder="1"/>
    <xf numFmtId="0" fontId="0" fillId="0" borderId="23" xfId="0" applyBorder="1"/>
    <xf numFmtId="0" fontId="17" fillId="0" borderId="23" xfId="1" applyFont="1" applyFill="1" applyBorder="1"/>
    <xf numFmtId="0" fontId="0" fillId="0" borderId="21" xfId="0" applyFill="1" applyBorder="1"/>
    <xf numFmtId="0" fontId="0" fillId="0" borderId="23" xfId="0" applyFill="1" applyBorder="1" applyAlignment="1">
      <alignment wrapText="1"/>
    </xf>
    <xf numFmtId="0" fontId="0" fillId="0" borderId="23" xfId="0" applyFill="1" applyBorder="1"/>
    <xf numFmtId="0" fontId="0" fillId="0" borderId="23" xfId="0" applyFont="1" applyBorder="1" applyAlignment="1">
      <alignment horizontal="left" vertical="center" wrapText="1"/>
    </xf>
    <xf numFmtId="0" fontId="0" fillId="0" borderId="23" xfId="0" applyFill="1" applyBorder="1" applyAlignment="1"/>
    <xf numFmtId="0" fontId="0" fillId="0" borderId="23" xfId="1" applyFont="1" applyFill="1" applyBorder="1"/>
    <xf numFmtId="0" fontId="10" fillId="0" borderId="23" xfId="1" applyFont="1" applyFill="1" applyBorder="1"/>
    <xf numFmtId="0" fontId="10" fillId="0" borderId="23" xfId="1" applyFont="1" applyBorder="1" applyAlignment="1">
      <alignment wrapText="1"/>
    </xf>
    <xf numFmtId="0" fontId="0" fillId="8" borderId="11" xfId="0" applyFill="1" applyBorder="1" applyAlignment="1"/>
    <xf numFmtId="0" fontId="0" fillId="0" borderId="5" xfId="0" applyBorder="1" applyAlignment="1"/>
    <xf numFmtId="0" fontId="0" fillId="0" borderId="5" xfId="0" applyFill="1" applyBorder="1" applyAlignment="1"/>
    <xf numFmtId="0" fontId="0" fillId="4" borderId="1" xfId="0" applyFill="1" applyBorder="1" applyProtection="1">
      <protection locked="0"/>
    </xf>
    <xf numFmtId="9" fontId="0" fillId="4" borderId="1" xfId="2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0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0" borderId="17" xfId="0" applyFill="1" applyBorder="1"/>
    <xf numFmtId="0" fontId="0" fillId="0" borderId="19" xfId="0" applyBorder="1"/>
    <xf numFmtId="0" fontId="0" fillId="8" borderId="24" xfId="0" applyFill="1" applyBorder="1" applyAlignment="1"/>
    <xf numFmtId="0" fontId="0" fillId="0" borderId="23" xfId="0" applyFill="1" applyBorder="1" applyAlignment="1">
      <alignment vertical="top" wrapText="1"/>
    </xf>
    <xf numFmtId="0" fontId="0" fillId="0" borderId="5" xfId="0" applyBorder="1" applyAlignment="1">
      <alignment wrapText="1"/>
    </xf>
    <xf numFmtId="164" fontId="0" fillId="0" borderId="0" xfId="0" applyNumberFormat="1" applyFill="1"/>
    <xf numFmtId="164" fontId="1" fillId="2" borderId="0" xfId="0" applyNumberFormat="1" applyFont="1" applyFill="1"/>
    <xf numFmtId="0" fontId="11" fillId="7" borderId="0" xfId="0" applyFont="1" applyFill="1"/>
    <xf numFmtId="0" fontId="0" fillId="0" borderId="16" xfId="0" applyFill="1" applyBorder="1"/>
    <xf numFmtId="0" fontId="0" fillId="0" borderId="17" xfId="0" applyFill="1" applyBorder="1"/>
    <xf numFmtId="0" fontId="1" fillId="6" borderId="22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0" fillId="0" borderId="16" xfId="0" applyBorder="1"/>
    <xf numFmtId="0" fontId="0" fillId="0" borderId="17" xfId="0" applyBorder="1"/>
    <xf numFmtId="0" fontId="0" fillId="4" borderId="16" xfId="0" applyFill="1" applyBorder="1"/>
    <xf numFmtId="0" fontId="0" fillId="4" borderId="17" xfId="0" applyFill="1" applyBorder="1"/>
    <xf numFmtId="0" fontId="0" fillId="5" borderId="16" xfId="0" applyFill="1" applyBorder="1"/>
    <xf numFmtId="0" fontId="0" fillId="5" borderId="17" xfId="0" applyFill="1" applyBorder="1"/>
    <xf numFmtId="0" fontId="0" fillId="0" borderId="19" xfId="0" applyBorder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14" fillId="0" borderId="0" xfId="0" applyFont="1"/>
    <xf numFmtId="0" fontId="1" fillId="0" borderId="0" xfId="0" applyFont="1" applyAlignment="1">
      <alignment vertical="center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2111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nnifer Cohn" id="{47FC7338-5FB4-5041-ADDF-7A7174C53FBD}" userId="S::jcohn@pedaids.org::64d96e7a-f680-49d7-b937-d1e7e76f7a68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2" dT="2019-12-30T19:57:46.87" personId="{47FC7338-5FB4-5041-ADDF-7A7174C53FBD}" id="{C51F5F50-DB05-8645-9E6F-18FF5F81427E}">
    <text>Should this also be specified per district? If so should this also be multiplied by number of districts (which the user woudl need to input)?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AD260-8F5D-0A40-82FE-310B9255A79D}">
  <dimension ref="A1:I66"/>
  <sheetViews>
    <sheetView tabSelected="1" zoomScale="104" workbookViewId="0">
      <selection activeCell="E15" sqref="E15"/>
    </sheetView>
  </sheetViews>
  <sheetFormatPr baseColWidth="10" defaultColWidth="11" defaultRowHeight="16"/>
  <cols>
    <col min="1" max="1" width="80.6640625" customWidth="1"/>
    <col min="2" max="2" width="36.33203125" customWidth="1"/>
    <col min="3" max="3" width="19.33203125" customWidth="1"/>
    <col min="9" max="9" width="10.83203125" customWidth="1"/>
  </cols>
  <sheetData>
    <row r="1" spans="1:9" ht="21">
      <c r="A1" s="128" t="s">
        <v>49</v>
      </c>
      <c r="B1" s="128"/>
      <c r="C1" s="128"/>
      <c r="D1" s="128"/>
      <c r="E1" s="128"/>
      <c r="F1" s="128"/>
      <c r="G1" s="128"/>
      <c r="H1" s="128"/>
    </row>
    <row r="2" spans="1:9">
      <c r="A2" s="25"/>
      <c r="B2" s="26"/>
      <c r="C2" s="26"/>
      <c r="D2" s="26"/>
      <c r="E2" s="26"/>
      <c r="F2" s="26"/>
      <c r="G2" s="26"/>
      <c r="H2" s="26"/>
      <c r="I2" s="27"/>
    </row>
    <row r="3" spans="1:9" ht="16" customHeight="1">
      <c r="A3" s="56" t="s">
        <v>371</v>
      </c>
      <c r="B3" s="56"/>
      <c r="C3" s="56"/>
      <c r="D3" s="56"/>
      <c r="E3" s="56"/>
      <c r="F3" s="56"/>
      <c r="G3" s="56"/>
      <c r="H3" s="56"/>
      <c r="I3" s="56"/>
    </row>
    <row r="4" spans="1:9">
      <c r="A4" t="s">
        <v>368</v>
      </c>
      <c r="B4" s="28"/>
      <c r="C4" s="28"/>
      <c r="D4" s="28"/>
      <c r="E4" s="28"/>
      <c r="F4" s="28"/>
      <c r="G4" s="28"/>
      <c r="H4" s="28"/>
      <c r="I4" s="29"/>
    </row>
    <row r="5" spans="1:9">
      <c r="A5" s="41"/>
      <c r="B5" s="30"/>
      <c r="C5" s="31"/>
      <c r="D5" s="31"/>
      <c r="E5" s="31"/>
      <c r="F5" s="31"/>
      <c r="G5" s="31"/>
      <c r="H5" s="31"/>
      <c r="I5" s="29"/>
    </row>
    <row r="6" spans="1:9">
      <c r="A6" s="25" t="s">
        <v>123</v>
      </c>
      <c r="B6" s="31"/>
      <c r="C6" s="31"/>
      <c r="D6" s="31"/>
      <c r="E6" s="31"/>
      <c r="F6" s="31"/>
      <c r="G6" s="31"/>
      <c r="H6" s="31"/>
      <c r="I6" s="29"/>
    </row>
    <row r="7" spans="1:9">
      <c r="A7" s="25" t="s">
        <v>124</v>
      </c>
      <c r="B7" s="31"/>
      <c r="C7" s="31"/>
      <c r="D7" s="31"/>
      <c r="E7" s="31"/>
      <c r="F7" s="31"/>
      <c r="G7" s="31"/>
      <c r="H7" s="31"/>
      <c r="I7" s="29"/>
    </row>
    <row r="8" spans="1:9">
      <c r="A8" s="25"/>
      <c r="B8" s="31"/>
      <c r="C8" s="31"/>
      <c r="D8" s="31"/>
      <c r="E8" s="31"/>
      <c r="F8" s="31"/>
      <c r="G8" s="31"/>
      <c r="H8" s="31"/>
      <c r="I8" s="29"/>
    </row>
    <row r="9" spans="1:9">
      <c r="A9" s="112" t="s">
        <v>131</v>
      </c>
      <c r="B9" s="31"/>
      <c r="C9" s="31"/>
      <c r="D9" s="31"/>
      <c r="E9" s="31"/>
      <c r="F9" s="31"/>
      <c r="G9" s="31"/>
      <c r="H9" s="31"/>
      <c r="I9" s="29"/>
    </row>
    <row r="10" spans="1:9">
      <c r="A10" s="112" t="s">
        <v>360</v>
      </c>
      <c r="B10" s="31"/>
      <c r="C10" s="31"/>
      <c r="D10" s="31"/>
      <c r="E10" s="31"/>
      <c r="F10" s="31"/>
      <c r="G10" s="31"/>
      <c r="H10" s="31"/>
      <c r="I10" s="29"/>
    </row>
    <row r="11" spans="1:9">
      <c r="A11" s="112" t="s">
        <v>113</v>
      </c>
      <c r="B11" s="31"/>
      <c r="C11" s="31"/>
      <c r="D11" s="31"/>
      <c r="E11" s="31"/>
      <c r="F11" s="31"/>
      <c r="G11" s="31"/>
      <c r="H11" s="31"/>
      <c r="I11" s="29"/>
    </row>
    <row r="12" spans="1:9">
      <c r="A12" s="123" t="s">
        <v>367</v>
      </c>
      <c r="B12" s="31"/>
      <c r="C12" s="31"/>
      <c r="D12" s="31"/>
      <c r="E12" s="31"/>
      <c r="F12" s="31"/>
      <c r="G12" s="31"/>
      <c r="H12" s="31"/>
      <c r="I12" s="29"/>
    </row>
    <row r="13" spans="1:9">
      <c r="A13" s="123" t="s">
        <v>369</v>
      </c>
      <c r="B13" s="31"/>
      <c r="C13" s="31"/>
      <c r="D13" s="31"/>
      <c r="E13" s="31"/>
      <c r="F13" s="31"/>
      <c r="G13" s="31"/>
      <c r="H13" s="31"/>
      <c r="I13" s="29"/>
    </row>
    <row r="14" spans="1:9">
      <c r="A14" s="25"/>
      <c r="B14" s="31"/>
      <c r="C14" s="31"/>
      <c r="D14" s="31"/>
      <c r="E14" s="31"/>
      <c r="F14" s="31"/>
      <c r="G14" s="31"/>
      <c r="H14" s="31"/>
      <c r="I14" s="29"/>
    </row>
    <row r="15" spans="1:9">
      <c r="A15" s="30" t="s">
        <v>114</v>
      </c>
      <c r="B15" s="31"/>
      <c r="C15" s="31"/>
      <c r="D15" s="31"/>
      <c r="E15" s="31"/>
      <c r="F15" s="31"/>
      <c r="G15" s="31"/>
      <c r="H15" s="31"/>
      <c r="I15" s="29"/>
    </row>
    <row r="16" spans="1:9">
      <c r="A16" s="30" t="s">
        <v>115</v>
      </c>
      <c r="B16" s="31"/>
      <c r="C16" s="31"/>
      <c r="D16" s="31"/>
      <c r="E16" s="31"/>
      <c r="F16" s="31"/>
      <c r="G16" s="31"/>
      <c r="H16" s="31"/>
      <c r="I16" s="29"/>
    </row>
    <row r="17" spans="1:9">
      <c r="A17" s="25"/>
      <c r="B17" s="31"/>
      <c r="C17" s="31"/>
      <c r="D17" s="31"/>
      <c r="E17" s="31"/>
      <c r="F17" s="31"/>
      <c r="G17" s="31"/>
      <c r="H17" s="31"/>
      <c r="I17" s="29"/>
    </row>
    <row r="18" spans="1:9">
      <c r="A18" s="113" t="s">
        <v>370</v>
      </c>
      <c r="B18" s="31"/>
      <c r="C18" s="31"/>
      <c r="D18" s="31"/>
      <c r="E18" s="31"/>
      <c r="F18" s="31"/>
      <c r="G18" s="31"/>
      <c r="H18" s="31"/>
      <c r="I18" s="29"/>
    </row>
    <row r="19" spans="1:9">
      <c r="A19" s="113" t="s">
        <v>118</v>
      </c>
      <c r="B19" s="31"/>
      <c r="C19" s="31"/>
      <c r="D19" s="31"/>
      <c r="E19" s="31"/>
      <c r="F19" s="31"/>
      <c r="G19" s="31"/>
      <c r="H19" s="31"/>
      <c r="I19" s="29"/>
    </row>
    <row r="20" spans="1:9" ht="170">
      <c r="A20" s="125" t="s">
        <v>132</v>
      </c>
      <c r="B20" s="31"/>
      <c r="C20" s="31"/>
      <c r="D20" s="31"/>
      <c r="E20" s="31"/>
      <c r="F20" s="31"/>
      <c r="G20" s="31"/>
      <c r="H20" s="31"/>
      <c r="I20" s="29"/>
    </row>
    <row r="21" spans="1:9">
      <c r="A21" s="113" t="s">
        <v>127</v>
      </c>
      <c r="B21" s="31"/>
      <c r="C21" s="31"/>
      <c r="D21" s="31"/>
      <c r="E21" s="31"/>
      <c r="F21" s="31"/>
      <c r="G21" s="31"/>
      <c r="H21" s="31"/>
      <c r="I21" s="29"/>
    </row>
    <row r="22" spans="1:9">
      <c r="A22" s="79" t="s">
        <v>71</v>
      </c>
      <c r="B22" s="31"/>
      <c r="C22" s="31"/>
      <c r="D22" s="31"/>
      <c r="E22" s="31"/>
      <c r="F22" s="31"/>
      <c r="G22" s="31"/>
      <c r="H22" s="31"/>
      <c r="I22" s="29"/>
    </row>
    <row r="23" spans="1:9">
      <c r="A23" s="113" t="s">
        <v>116</v>
      </c>
      <c r="B23" s="31"/>
      <c r="C23" s="31"/>
      <c r="D23" s="31"/>
      <c r="E23" s="31"/>
      <c r="F23" s="31"/>
      <c r="G23" s="31"/>
      <c r="H23" s="31"/>
      <c r="I23" s="29"/>
    </row>
    <row r="24" spans="1:9">
      <c r="A24" s="114"/>
      <c r="B24" s="31"/>
      <c r="C24" s="31"/>
      <c r="D24" s="31"/>
      <c r="E24" s="31"/>
      <c r="F24" s="31"/>
      <c r="G24" s="31"/>
      <c r="H24" s="31"/>
      <c r="I24" s="29"/>
    </row>
    <row r="25" spans="1:9">
      <c r="A25" s="30" t="s">
        <v>117</v>
      </c>
      <c r="B25" s="31"/>
      <c r="C25" s="31"/>
      <c r="D25" s="31"/>
      <c r="E25" s="31"/>
      <c r="F25" s="31"/>
      <c r="G25" s="31"/>
      <c r="H25" s="31"/>
      <c r="I25" s="29"/>
    </row>
    <row r="26" spans="1:9">
      <c r="A26" s="25"/>
      <c r="B26" s="31"/>
      <c r="C26" s="31"/>
      <c r="D26" s="31"/>
      <c r="E26" s="31"/>
      <c r="F26" s="31"/>
      <c r="G26" s="31"/>
      <c r="H26" s="31"/>
      <c r="I26" s="29"/>
    </row>
    <row r="27" spans="1:9">
      <c r="A27" s="79"/>
      <c r="B27" s="31"/>
      <c r="C27" s="31"/>
      <c r="D27" s="31"/>
      <c r="E27" s="31"/>
      <c r="F27" s="31"/>
      <c r="G27" s="31"/>
      <c r="H27" s="31"/>
      <c r="I27" s="29"/>
    </row>
    <row r="28" spans="1:9">
      <c r="A28" s="30" t="s">
        <v>53</v>
      </c>
      <c r="B28" s="31"/>
      <c r="C28" s="31"/>
      <c r="D28" s="31"/>
      <c r="E28" s="31"/>
      <c r="F28" s="31"/>
      <c r="G28" s="31"/>
      <c r="H28" s="31"/>
      <c r="I28" s="29"/>
    </row>
    <row r="29" spans="1:9">
      <c r="A29" s="30" t="s">
        <v>51</v>
      </c>
      <c r="B29" s="31"/>
      <c r="C29" s="31"/>
      <c r="D29" s="31"/>
      <c r="E29" s="31"/>
      <c r="F29" s="31"/>
      <c r="G29" s="31"/>
      <c r="H29" s="31"/>
      <c r="I29" s="29"/>
    </row>
    <row r="30" spans="1:9">
      <c r="A30" s="30" t="s">
        <v>52</v>
      </c>
      <c r="B30" s="31"/>
      <c r="C30" s="31"/>
      <c r="D30" s="31"/>
      <c r="E30" s="31"/>
      <c r="F30" s="31"/>
      <c r="G30" s="31"/>
      <c r="H30" s="31"/>
      <c r="I30" s="29"/>
    </row>
    <row r="31" spans="1:9">
      <c r="A31" s="79"/>
      <c r="B31" s="31"/>
      <c r="C31" s="31"/>
      <c r="D31" s="31"/>
      <c r="E31" s="31"/>
      <c r="F31" s="31"/>
      <c r="G31" s="31"/>
      <c r="H31" s="31"/>
      <c r="I31" s="29"/>
    </row>
    <row r="32" spans="1:9">
      <c r="A32" s="79"/>
      <c r="B32" s="31"/>
      <c r="C32" s="31"/>
      <c r="D32" s="31"/>
      <c r="E32" s="31"/>
      <c r="F32" s="31"/>
      <c r="G32" s="31"/>
      <c r="H32" s="31"/>
      <c r="I32" s="29"/>
    </row>
    <row r="33" spans="1:9" s="12" customFormat="1">
      <c r="A33" s="79"/>
      <c r="B33" s="80"/>
      <c r="C33" s="80"/>
      <c r="D33" s="80"/>
      <c r="E33" s="80"/>
      <c r="F33" s="80"/>
      <c r="G33" s="80"/>
      <c r="H33" s="80"/>
      <c r="I33" s="81"/>
    </row>
    <row r="34" spans="1:9" s="12" customFormat="1">
      <c r="A34" s="79"/>
      <c r="B34" s="80"/>
      <c r="C34" s="80"/>
      <c r="D34" s="80"/>
      <c r="E34" s="80"/>
      <c r="F34" s="80"/>
      <c r="G34" s="80"/>
      <c r="H34" s="80"/>
      <c r="I34" s="81"/>
    </row>
    <row r="35" spans="1:9" s="12" customFormat="1">
      <c r="A35" s="79"/>
      <c r="B35" s="80"/>
      <c r="C35" s="80"/>
      <c r="D35" s="80"/>
      <c r="E35" s="80"/>
      <c r="F35" s="80"/>
      <c r="G35" s="80"/>
      <c r="H35" s="80"/>
      <c r="I35" s="81"/>
    </row>
    <row r="36" spans="1:9" s="12" customFormat="1">
      <c r="A36" s="79"/>
      <c r="B36" s="80"/>
      <c r="C36" s="80"/>
      <c r="D36" s="80"/>
      <c r="E36" s="80"/>
      <c r="F36" s="80"/>
      <c r="G36" s="80"/>
      <c r="H36" s="80"/>
      <c r="I36" s="81"/>
    </row>
    <row r="37" spans="1:9">
      <c r="A37" s="79"/>
      <c r="B37" s="31"/>
      <c r="C37" s="31"/>
      <c r="D37" s="31"/>
      <c r="E37" s="31"/>
      <c r="F37" s="31"/>
      <c r="G37" s="31"/>
      <c r="H37" s="31"/>
      <c r="I37" s="29"/>
    </row>
    <row r="38" spans="1:9">
      <c r="A38" s="79"/>
      <c r="B38" s="31"/>
      <c r="C38" s="31"/>
      <c r="D38" s="31"/>
      <c r="E38" s="31"/>
      <c r="F38" s="31"/>
      <c r="G38" s="31"/>
      <c r="H38" s="31"/>
      <c r="I38" s="29"/>
    </row>
    <row r="39" spans="1:9">
      <c r="A39" s="79"/>
      <c r="B39" s="31"/>
      <c r="C39" s="31"/>
      <c r="D39" s="31"/>
      <c r="E39" s="31"/>
      <c r="F39" s="31"/>
      <c r="G39" s="31"/>
      <c r="H39" s="31"/>
      <c r="I39" s="29"/>
    </row>
    <row r="40" spans="1:9">
      <c r="A40" s="30"/>
      <c r="B40" s="31"/>
      <c r="C40" s="31"/>
      <c r="D40" s="31"/>
      <c r="E40" s="31"/>
      <c r="F40" s="31"/>
      <c r="G40" s="31"/>
      <c r="H40" s="31"/>
      <c r="I40" s="29"/>
    </row>
    <row r="41" spans="1:9">
      <c r="A41" s="30"/>
      <c r="B41" s="31"/>
      <c r="C41" s="31"/>
      <c r="D41" s="31"/>
      <c r="E41" s="31"/>
      <c r="F41" s="31"/>
      <c r="G41" s="31"/>
      <c r="H41" s="31"/>
      <c r="I41" s="29"/>
    </row>
    <row r="42" spans="1:9">
      <c r="A42" s="30"/>
      <c r="B42" s="31"/>
      <c r="C42" s="31"/>
      <c r="D42" s="31"/>
      <c r="E42" s="31"/>
      <c r="F42" s="31"/>
      <c r="G42" s="31"/>
      <c r="H42" s="31"/>
      <c r="I42" s="29"/>
    </row>
    <row r="43" spans="1:9">
      <c r="A43" s="30"/>
      <c r="B43" s="31"/>
      <c r="C43" s="31"/>
      <c r="D43" s="31"/>
      <c r="E43" s="31"/>
      <c r="F43" s="31"/>
      <c r="G43" s="31"/>
      <c r="H43" s="31"/>
      <c r="I43" s="29"/>
    </row>
    <row r="44" spans="1:9">
      <c r="A44" s="30"/>
      <c r="B44" s="31"/>
      <c r="C44" s="31"/>
      <c r="D44" s="31"/>
      <c r="E44" s="31"/>
      <c r="F44" s="31"/>
      <c r="G44" s="31"/>
      <c r="H44" s="31"/>
      <c r="I44" s="29"/>
    </row>
    <row r="45" spans="1:9">
      <c r="A45" s="30"/>
      <c r="B45" s="31"/>
      <c r="C45" s="31"/>
      <c r="D45" s="31"/>
      <c r="E45" s="31"/>
      <c r="F45" s="31"/>
      <c r="G45" s="31"/>
      <c r="H45" s="31"/>
      <c r="I45" s="29"/>
    </row>
    <row r="46" spans="1:9">
      <c r="A46" s="30"/>
      <c r="B46" s="31"/>
      <c r="C46" s="31"/>
      <c r="D46" s="31"/>
      <c r="E46" s="31"/>
      <c r="F46" s="31"/>
      <c r="G46" s="31"/>
      <c r="H46" s="31"/>
      <c r="I46" s="29"/>
    </row>
    <row r="47" spans="1:9">
      <c r="A47" s="30"/>
      <c r="B47" s="31"/>
      <c r="C47" s="31"/>
      <c r="D47" s="31"/>
      <c r="E47" s="31"/>
      <c r="F47" s="31"/>
      <c r="G47" s="31"/>
      <c r="H47" s="31"/>
      <c r="I47" s="29"/>
    </row>
    <row r="48" spans="1:9">
      <c r="A48" s="30"/>
      <c r="B48" s="31"/>
      <c r="C48" s="31"/>
      <c r="D48" s="31"/>
      <c r="E48" s="31"/>
      <c r="F48" s="31"/>
      <c r="G48" s="31"/>
      <c r="H48" s="31"/>
      <c r="I48" s="29"/>
    </row>
    <row r="49" spans="1:9">
      <c r="A49" s="30"/>
      <c r="B49" s="31"/>
      <c r="C49" s="31"/>
      <c r="D49" s="31"/>
      <c r="E49" s="31"/>
      <c r="F49" s="31"/>
      <c r="G49" s="31"/>
      <c r="H49" s="31"/>
      <c r="I49" s="29"/>
    </row>
    <row r="50" spans="1:9">
      <c r="A50" s="30"/>
      <c r="B50" s="31"/>
      <c r="C50" s="31"/>
      <c r="D50" s="31"/>
      <c r="E50" s="31"/>
      <c r="F50" s="31"/>
      <c r="G50" s="31"/>
      <c r="H50" s="31"/>
      <c r="I50" s="29"/>
    </row>
    <row r="51" spans="1:9">
      <c r="A51" s="30"/>
      <c r="B51" s="31"/>
      <c r="C51" s="31"/>
      <c r="D51" s="31"/>
      <c r="E51" s="31"/>
      <c r="F51" s="31"/>
      <c r="G51" s="31"/>
      <c r="H51" s="31"/>
      <c r="I51" s="29"/>
    </row>
    <row r="52" spans="1:9">
      <c r="A52" s="30"/>
      <c r="B52" s="31"/>
      <c r="C52" s="31"/>
      <c r="D52" s="31"/>
      <c r="E52" s="31"/>
      <c r="F52" s="31"/>
      <c r="G52" s="31"/>
      <c r="H52" s="31"/>
      <c r="I52" s="29"/>
    </row>
    <row r="53" spans="1:9">
      <c r="A53" s="30"/>
      <c r="B53" s="31"/>
      <c r="C53" s="31"/>
      <c r="D53" s="31"/>
      <c r="E53" s="31"/>
      <c r="F53" s="31"/>
      <c r="G53" s="31"/>
      <c r="H53" s="31"/>
      <c r="I53" s="29"/>
    </row>
    <row r="54" spans="1:9">
      <c r="A54" s="30"/>
      <c r="B54" s="31"/>
      <c r="C54" s="31"/>
      <c r="D54" s="31"/>
      <c r="E54" s="31"/>
      <c r="F54" s="31"/>
      <c r="G54" s="31"/>
      <c r="H54" s="31"/>
      <c r="I54" s="29"/>
    </row>
    <row r="55" spans="1:9">
      <c r="A55" s="30"/>
      <c r="B55" s="31"/>
      <c r="C55" s="31"/>
      <c r="D55" s="31"/>
      <c r="E55" s="31"/>
      <c r="F55" s="31"/>
      <c r="G55" s="31"/>
      <c r="H55" s="31"/>
      <c r="I55" s="29"/>
    </row>
    <row r="56" spans="1:9">
      <c r="A56" s="30"/>
      <c r="B56" s="31"/>
      <c r="C56" s="31"/>
      <c r="D56" s="31"/>
      <c r="E56" s="31"/>
      <c r="F56" s="31"/>
      <c r="G56" s="31"/>
      <c r="H56" s="31"/>
      <c r="I56" s="29"/>
    </row>
    <row r="57" spans="1:9">
      <c r="A57" s="30"/>
      <c r="B57" s="31"/>
      <c r="C57" s="31"/>
      <c r="D57" s="31"/>
      <c r="E57" s="31"/>
      <c r="F57" s="31"/>
      <c r="G57" s="31"/>
      <c r="H57" s="31"/>
      <c r="I57" s="29"/>
    </row>
    <row r="58" spans="1:9">
      <c r="A58" s="30"/>
      <c r="B58" s="31"/>
      <c r="C58" s="31"/>
      <c r="D58" s="31"/>
      <c r="E58" s="31"/>
      <c r="F58" s="31"/>
      <c r="G58" s="31"/>
      <c r="H58" s="31"/>
      <c r="I58" s="29"/>
    </row>
    <row r="59" spans="1:9">
      <c r="A59" s="30"/>
      <c r="B59" s="31"/>
      <c r="C59" s="31"/>
      <c r="D59" s="31"/>
      <c r="E59" s="31"/>
      <c r="F59" s="31"/>
      <c r="G59" s="31"/>
      <c r="H59" s="31"/>
      <c r="I59" s="29"/>
    </row>
    <row r="60" spans="1:9">
      <c r="A60" s="30"/>
      <c r="B60" s="31"/>
      <c r="C60" s="31"/>
      <c r="D60" s="31"/>
      <c r="E60" s="31"/>
      <c r="F60" s="31"/>
      <c r="G60" s="31"/>
      <c r="H60" s="31"/>
      <c r="I60" s="29"/>
    </row>
    <row r="61" spans="1:9">
      <c r="A61" s="30"/>
      <c r="B61" s="31"/>
      <c r="C61" s="31"/>
      <c r="D61" s="31"/>
      <c r="E61" s="31"/>
      <c r="F61" s="31"/>
      <c r="G61" s="31"/>
      <c r="H61" s="31"/>
      <c r="I61" s="29"/>
    </row>
    <row r="62" spans="1:9">
      <c r="A62" s="30"/>
      <c r="B62" s="31"/>
      <c r="C62" s="31"/>
      <c r="D62" s="31"/>
      <c r="E62" s="31"/>
      <c r="F62" s="31"/>
      <c r="G62" s="31"/>
      <c r="H62" s="31"/>
      <c r="I62" s="29"/>
    </row>
    <row r="63" spans="1:9">
      <c r="A63" s="30"/>
      <c r="B63" s="31"/>
      <c r="C63" s="31"/>
      <c r="D63" s="31"/>
      <c r="E63" s="31"/>
      <c r="F63" s="31"/>
      <c r="G63" s="31"/>
      <c r="H63" s="31"/>
      <c r="I63" s="29"/>
    </row>
    <row r="64" spans="1:9">
      <c r="A64" s="30"/>
      <c r="B64" s="31"/>
      <c r="C64" s="31"/>
      <c r="D64" s="31"/>
      <c r="E64" s="31"/>
      <c r="F64" s="31"/>
      <c r="G64" s="31"/>
      <c r="H64" s="31"/>
      <c r="I64" s="29"/>
    </row>
    <row r="65" spans="1:9">
      <c r="A65" s="30"/>
      <c r="B65" s="31"/>
      <c r="C65" s="31"/>
      <c r="D65" s="31"/>
      <c r="E65" s="31"/>
      <c r="F65" s="31"/>
      <c r="G65" s="31"/>
      <c r="H65" s="31"/>
      <c r="I65" s="29"/>
    </row>
    <row r="66" spans="1:9">
      <c r="A66" s="32"/>
      <c r="B66" s="33"/>
      <c r="C66" s="33"/>
      <c r="D66" s="33"/>
      <c r="E66" s="33"/>
      <c r="F66" s="33"/>
      <c r="G66" s="33"/>
      <c r="H66" s="33"/>
      <c r="I66" s="34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2CAD6-8FA6-CB4E-A434-88F72592A87E}">
  <dimension ref="A1:M62"/>
  <sheetViews>
    <sheetView topLeftCell="A2" workbookViewId="0">
      <selection activeCell="B25" sqref="B25"/>
    </sheetView>
  </sheetViews>
  <sheetFormatPr baseColWidth="10" defaultColWidth="11" defaultRowHeight="16"/>
  <cols>
    <col min="1" max="1" width="16" customWidth="1"/>
    <col min="2" max="2" width="40.5" customWidth="1"/>
    <col min="3" max="3" width="48" customWidth="1"/>
    <col min="4" max="4" width="71.33203125" customWidth="1"/>
    <col min="5" max="5" width="56.6640625" customWidth="1"/>
  </cols>
  <sheetData>
    <row r="1" spans="1:13" ht="34">
      <c r="A1" s="23" t="s">
        <v>37</v>
      </c>
      <c r="B1" s="22"/>
      <c r="C1" s="22"/>
      <c r="D1" s="22"/>
      <c r="E1" s="22"/>
      <c r="F1" s="10"/>
      <c r="G1" s="10"/>
      <c r="H1" s="10"/>
      <c r="I1" s="10"/>
      <c r="J1" s="10"/>
      <c r="K1" s="10"/>
      <c r="L1" s="10"/>
      <c r="M1" s="10"/>
    </row>
    <row r="2" spans="1:13">
      <c r="A2" s="35"/>
      <c r="B2" s="36"/>
      <c r="C2" s="36"/>
      <c r="D2" s="36"/>
      <c r="E2" s="37"/>
      <c r="F2" s="10"/>
      <c r="G2" s="10"/>
      <c r="H2" s="10"/>
      <c r="I2" s="10"/>
      <c r="J2" s="10"/>
      <c r="K2" s="10"/>
      <c r="L2" s="10"/>
      <c r="M2" s="10"/>
    </row>
    <row r="3" spans="1:13">
      <c r="A3" s="38"/>
      <c r="B3" s="132" t="s">
        <v>38</v>
      </c>
      <c r="C3" s="132"/>
      <c r="D3" s="132"/>
      <c r="E3" s="133"/>
      <c r="F3" s="10"/>
      <c r="G3" s="10"/>
      <c r="H3" s="10"/>
      <c r="I3" s="10"/>
      <c r="J3" s="10"/>
      <c r="K3" s="10"/>
      <c r="L3" s="10"/>
      <c r="M3" s="10"/>
    </row>
    <row r="4" spans="1:13">
      <c r="A4" s="39"/>
      <c r="B4" s="134"/>
      <c r="C4" s="134"/>
      <c r="D4" s="134"/>
      <c r="E4" s="135"/>
      <c r="F4" s="10"/>
      <c r="G4" s="10"/>
      <c r="H4" s="10"/>
      <c r="I4" s="10"/>
      <c r="J4" s="10"/>
      <c r="K4" s="10"/>
      <c r="L4" s="10"/>
      <c r="M4" s="10"/>
    </row>
    <row r="5" spans="1:13">
      <c r="A5" s="39">
        <v>1</v>
      </c>
      <c r="B5" s="136" t="s">
        <v>40</v>
      </c>
      <c r="C5" s="136"/>
      <c r="D5" s="136"/>
      <c r="E5" s="137"/>
      <c r="F5" s="10"/>
      <c r="G5" s="10"/>
      <c r="H5" s="10"/>
      <c r="I5" s="10"/>
      <c r="J5" s="10"/>
      <c r="K5" s="10"/>
      <c r="L5" s="10"/>
      <c r="M5" s="10"/>
    </row>
    <row r="6" spans="1:13">
      <c r="A6" s="39"/>
      <c r="B6" s="138" t="s">
        <v>41</v>
      </c>
      <c r="C6" s="138"/>
      <c r="D6" s="138"/>
      <c r="E6" s="139"/>
      <c r="F6" s="10"/>
      <c r="G6" s="10"/>
      <c r="H6" s="10"/>
      <c r="I6" s="10"/>
      <c r="J6" s="10"/>
      <c r="K6" s="10"/>
      <c r="L6" s="10"/>
      <c r="M6" s="10"/>
    </row>
    <row r="7" spans="1:13">
      <c r="A7" s="39"/>
      <c r="B7" s="129"/>
      <c r="C7" s="129"/>
      <c r="D7" s="129"/>
      <c r="E7" s="130"/>
      <c r="F7" s="10"/>
      <c r="G7" s="10"/>
      <c r="H7" s="10"/>
      <c r="I7" s="10"/>
      <c r="J7" s="10"/>
      <c r="K7" s="10"/>
      <c r="L7" s="10"/>
      <c r="M7" s="10"/>
    </row>
    <row r="8" spans="1:13">
      <c r="A8" s="39">
        <v>2</v>
      </c>
      <c r="B8" s="129" t="s">
        <v>64</v>
      </c>
      <c r="C8" s="129"/>
      <c r="D8" s="129"/>
      <c r="E8" s="130"/>
      <c r="F8" s="10"/>
      <c r="G8" s="10"/>
      <c r="H8" s="10"/>
      <c r="I8" s="10"/>
      <c r="J8" s="10"/>
      <c r="K8" s="10"/>
      <c r="L8" s="10"/>
      <c r="M8" s="10"/>
    </row>
    <row r="9" spans="1:13">
      <c r="A9" s="39"/>
      <c r="B9" s="55"/>
      <c r="C9" s="55"/>
      <c r="D9" s="55"/>
      <c r="E9" s="43"/>
      <c r="F9" s="10"/>
      <c r="G9" s="10"/>
      <c r="H9" s="10"/>
      <c r="I9" s="10"/>
      <c r="J9" s="10"/>
      <c r="K9" s="10"/>
      <c r="L9" s="10"/>
      <c r="M9" s="10"/>
    </row>
    <row r="10" spans="1:13">
      <c r="A10" s="39">
        <v>3</v>
      </c>
      <c r="B10" s="122" t="s">
        <v>128</v>
      </c>
      <c r="C10" s="55"/>
      <c r="D10" s="55"/>
      <c r="E10" s="121"/>
      <c r="F10" s="10"/>
      <c r="G10" s="10"/>
      <c r="H10" s="10"/>
      <c r="I10" s="10"/>
      <c r="J10" s="10"/>
      <c r="K10" s="10"/>
      <c r="L10" s="10"/>
      <c r="M10" s="10"/>
    </row>
    <row r="11" spans="1:13">
      <c r="A11" s="39"/>
      <c r="B11" s="122" t="s">
        <v>122</v>
      </c>
      <c r="C11" s="55"/>
      <c r="D11" s="55"/>
      <c r="E11" s="121"/>
      <c r="F11" s="10"/>
      <c r="G11" s="10"/>
      <c r="H11" s="10"/>
      <c r="I11" s="10"/>
      <c r="J11" s="10"/>
      <c r="K11" s="10"/>
      <c r="L11" s="10"/>
      <c r="M11" s="10"/>
    </row>
    <row r="12" spans="1:13">
      <c r="A12" s="39"/>
      <c r="B12" s="122"/>
      <c r="C12" s="55"/>
      <c r="D12" s="55"/>
      <c r="E12" s="121"/>
      <c r="F12" s="10"/>
      <c r="G12" s="10"/>
      <c r="H12" s="10"/>
      <c r="I12" s="10"/>
      <c r="J12" s="10"/>
      <c r="K12" s="10"/>
      <c r="L12" s="10"/>
      <c r="M12" s="10"/>
    </row>
    <row r="13" spans="1:13">
      <c r="A13" s="39">
        <v>4</v>
      </c>
      <c r="B13" s="55" t="s">
        <v>50</v>
      </c>
      <c r="C13" s="55"/>
      <c r="D13" s="55"/>
      <c r="E13" s="43"/>
      <c r="F13" s="10"/>
      <c r="G13" s="10"/>
      <c r="H13" s="10"/>
      <c r="I13" s="10"/>
      <c r="J13" s="10"/>
      <c r="K13" s="10"/>
      <c r="L13" s="10"/>
      <c r="M13" s="10"/>
    </row>
    <row r="14" spans="1:13">
      <c r="A14" s="39"/>
      <c r="B14" s="55"/>
      <c r="C14" s="55"/>
      <c r="D14" s="55"/>
      <c r="E14" s="73"/>
      <c r="F14" s="10"/>
      <c r="G14" s="10"/>
      <c r="H14" s="10"/>
      <c r="I14" s="10"/>
      <c r="J14" s="10"/>
      <c r="K14" s="10"/>
      <c r="L14" s="10"/>
      <c r="M14" s="10"/>
    </row>
    <row r="15" spans="1:13">
      <c r="A15" s="39">
        <v>5</v>
      </c>
      <c r="B15" s="55" t="s">
        <v>93</v>
      </c>
      <c r="C15" s="55"/>
      <c r="D15" s="55"/>
      <c r="E15" s="73"/>
      <c r="F15" s="10"/>
      <c r="G15" s="10"/>
      <c r="H15" s="10"/>
      <c r="I15" s="10"/>
      <c r="J15" s="10"/>
      <c r="K15" s="10"/>
      <c r="L15" s="10"/>
      <c r="M15" s="10"/>
    </row>
    <row r="16" spans="1:13">
      <c r="A16" s="47"/>
      <c r="B16" s="101" t="s">
        <v>94</v>
      </c>
      <c r="C16" s="101" t="s">
        <v>95</v>
      </c>
      <c r="D16" s="102"/>
      <c r="E16" s="104"/>
      <c r="F16" s="10"/>
      <c r="G16" s="10"/>
      <c r="H16" s="10"/>
      <c r="I16" s="10"/>
      <c r="J16" s="10"/>
      <c r="K16" s="10"/>
      <c r="L16" s="10"/>
      <c r="M16" s="10"/>
    </row>
    <row r="17" spans="1:13" ht="68">
      <c r="A17" s="47"/>
      <c r="B17" s="109" t="s">
        <v>89</v>
      </c>
      <c r="C17" s="110" t="s">
        <v>96</v>
      </c>
      <c r="D17" s="105" t="s">
        <v>364</v>
      </c>
      <c r="E17" s="104"/>
      <c r="F17" s="10"/>
      <c r="G17" s="10"/>
      <c r="H17" s="10"/>
      <c r="I17" s="10"/>
      <c r="J17" s="10"/>
      <c r="K17" s="10"/>
      <c r="L17" s="10"/>
      <c r="M17" s="10"/>
    </row>
    <row r="18" spans="1:13">
      <c r="A18" s="47"/>
      <c r="B18" s="103"/>
      <c r="C18" s="110" t="s">
        <v>98</v>
      </c>
      <c r="D18" s="106" t="s">
        <v>97</v>
      </c>
      <c r="E18" s="104"/>
      <c r="F18" s="10"/>
      <c r="G18" s="10"/>
      <c r="H18" s="10"/>
      <c r="I18" s="10"/>
      <c r="J18" s="10"/>
      <c r="K18" s="10"/>
      <c r="L18" s="10"/>
      <c r="M18" s="10"/>
    </row>
    <row r="19" spans="1:13" ht="17">
      <c r="A19" s="47"/>
      <c r="B19" s="106"/>
      <c r="C19" s="110" t="s">
        <v>27</v>
      </c>
      <c r="D19" s="124" t="s">
        <v>125</v>
      </c>
      <c r="E19" s="104"/>
      <c r="F19" s="10"/>
      <c r="G19" s="10"/>
      <c r="H19" s="10"/>
      <c r="I19" s="10"/>
      <c r="J19" s="10"/>
      <c r="K19" s="10"/>
      <c r="L19" s="10"/>
      <c r="M19" s="10"/>
    </row>
    <row r="20" spans="1:13" ht="136">
      <c r="A20" s="47"/>
      <c r="B20" s="106"/>
      <c r="C20" s="110"/>
      <c r="D20" s="124" t="s">
        <v>129</v>
      </c>
      <c r="E20" s="104"/>
      <c r="F20" s="10"/>
      <c r="G20" s="10"/>
      <c r="H20" s="10"/>
      <c r="I20" s="10"/>
      <c r="J20" s="10"/>
      <c r="K20" s="10"/>
      <c r="L20" s="10"/>
      <c r="M20" s="10"/>
    </row>
    <row r="21" spans="1:13" ht="51">
      <c r="A21" s="47"/>
      <c r="B21" s="106"/>
      <c r="C21" s="110" t="s">
        <v>101</v>
      </c>
      <c r="D21" s="107" t="s">
        <v>102</v>
      </c>
      <c r="E21" s="104"/>
      <c r="F21" s="10"/>
      <c r="G21" s="10"/>
      <c r="H21" s="10"/>
      <c r="I21" s="10"/>
      <c r="J21" s="10"/>
      <c r="K21" s="10"/>
      <c r="L21" s="10"/>
      <c r="M21" s="10"/>
    </row>
    <row r="22" spans="1:13" ht="34">
      <c r="A22" s="47"/>
      <c r="B22" s="106"/>
      <c r="C22" s="111" t="s">
        <v>99</v>
      </c>
      <c r="D22" s="108" t="s">
        <v>100</v>
      </c>
      <c r="E22" s="104"/>
      <c r="F22" s="10"/>
      <c r="G22" s="10"/>
      <c r="H22" s="10"/>
      <c r="I22" s="10"/>
      <c r="J22" s="10"/>
      <c r="K22" s="10"/>
      <c r="L22" s="10"/>
      <c r="M22" s="10"/>
    </row>
    <row r="23" spans="1:13" ht="34">
      <c r="A23" s="47"/>
      <c r="B23" s="106"/>
      <c r="C23" s="111" t="s">
        <v>103</v>
      </c>
      <c r="D23" s="108" t="s">
        <v>104</v>
      </c>
      <c r="E23" s="104"/>
      <c r="F23" s="10"/>
      <c r="G23" s="10"/>
      <c r="H23" s="10"/>
      <c r="I23" s="10"/>
      <c r="J23" s="10"/>
      <c r="K23" s="10"/>
      <c r="L23" s="10"/>
      <c r="M23" s="10"/>
    </row>
    <row r="24" spans="1:13" ht="34">
      <c r="A24" s="47"/>
      <c r="B24" s="106"/>
      <c r="C24" s="111" t="s">
        <v>105</v>
      </c>
      <c r="D24" s="105" t="s">
        <v>107</v>
      </c>
      <c r="E24" s="104"/>
      <c r="F24" s="10"/>
      <c r="G24" s="10"/>
      <c r="H24" s="10"/>
      <c r="I24" s="10"/>
      <c r="J24" s="10"/>
      <c r="K24" s="10"/>
      <c r="L24" s="10"/>
      <c r="M24" s="10"/>
    </row>
    <row r="25" spans="1:13" ht="34">
      <c r="A25" s="47"/>
      <c r="B25" s="106"/>
      <c r="C25" s="111" t="s">
        <v>106</v>
      </c>
      <c r="D25" s="105" t="s">
        <v>108</v>
      </c>
      <c r="E25" s="104"/>
      <c r="F25" s="10"/>
      <c r="G25" s="10"/>
      <c r="H25" s="10"/>
      <c r="I25" s="10"/>
      <c r="J25" s="10"/>
      <c r="K25" s="10"/>
      <c r="L25" s="10"/>
      <c r="M25" s="10"/>
    </row>
    <row r="26" spans="1:13">
      <c r="A26" s="47"/>
      <c r="B26" s="106"/>
      <c r="C26" s="110" t="s">
        <v>109</v>
      </c>
      <c r="D26" s="106" t="s">
        <v>110</v>
      </c>
      <c r="E26" s="104"/>
      <c r="F26" s="10"/>
      <c r="G26" s="10"/>
      <c r="H26" s="10"/>
      <c r="I26" s="10"/>
      <c r="J26" s="10"/>
      <c r="K26" s="10"/>
      <c r="L26" s="10"/>
      <c r="M26" s="10"/>
    </row>
    <row r="27" spans="1:13">
      <c r="A27" s="39"/>
      <c r="B27" s="55"/>
      <c r="C27" s="55"/>
      <c r="D27" s="55"/>
      <c r="E27" s="73"/>
      <c r="F27" s="10"/>
      <c r="G27" s="10"/>
      <c r="H27" s="10"/>
      <c r="I27" s="10"/>
      <c r="J27" s="10"/>
      <c r="K27" s="10"/>
      <c r="L27" s="10"/>
      <c r="M27" s="10"/>
    </row>
    <row r="28" spans="1:13">
      <c r="A28" s="39"/>
      <c r="B28" s="55"/>
      <c r="C28" s="55"/>
      <c r="D28" s="55"/>
      <c r="E28" s="73"/>
      <c r="F28" s="10"/>
      <c r="G28" s="10"/>
      <c r="H28" s="10"/>
      <c r="I28" s="10"/>
      <c r="J28" s="10"/>
      <c r="K28" s="10"/>
      <c r="L28" s="10"/>
      <c r="M28" s="10"/>
    </row>
    <row r="29" spans="1:13">
      <c r="A29" s="39">
        <v>6</v>
      </c>
      <c r="B29" s="140" t="s">
        <v>112</v>
      </c>
      <c r="C29" s="140"/>
      <c r="D29" s="140"/>
      <c r="E29" s="135"/>
      <c r="F29" s="10"/>
      <c r="G29" s="10"/>
      <c r="H29" s="10"/>
      <c r="I29" s="10"/>
      <c r="J29" s="10"/>
      <c r="K29" s="10"/>
      <c r="L29" s="10"/>
      <c r="M29" s="10"/>
    </row>
    <row r="30" spans="1:13">
      <c r="A30" s="47"/>
      <c r="B30" s="131" t="s">
        <v>42</v>
      </c>
      <c r="C30" s="131"/>
      <c r="D30" s="131"/>
      <c r="E30" s="47"/>
      <c r="F30" s="10"/>
      <c r="G30" s="10"/>
      <c r="H30" s="10"/>
      <c r="I30" s="10"/>
      <c r="J30" s="10"/>
      <c r="K30" s="10"/>
      <c r="L30" s="10"/>
      <c r="M30" s="10"/>
    </row>
    <row r="31" spans="1:13">
      <c r="A31" s="47"/>
      <c r="B31" s="50"/>
      <c r="C31" s="51" t="s">
        <v>37</v>
      </c>
      <c r="D31" s="51" t="s">
        <v>43</v>
      </c>
      <c r="E31" s="47"/>
      <c r="F31" s="10"/>
      <c r="G31" s="10"/>
      <c r="H31" s="10"/>
      <c r="I31" s="10"/>
      <c r="J31" s="10"/>
      <c r="K31" s="10"/>
      <c r="L31" s="10"/>
      <c r="M31" s="10"/>
    </row>
    <row r="32" spans="1:13" ht="34">
      <c r="A32" s="47"/>
      <c r="B32" s="52" t="s">
        <v>44</v>
      </c>
      <c r="C32" s="53" t="s">
        <v>46</v>
      </c>
      <c r="D32" s="50"/>
      <c r="E32" s="47"/>
      <c r="F32" s="10"/>
      <c r="G32" s="10"/>
      <c r="H32" s="10"/>
      <c r="I32" s="10"/>
      <c r="J32" s="10"/>
      <c r="K32" s="10"/>
      <c r="L32" s="10"/>
      <c r="M32" s="10"/>
    </row>
    <row r="33" spans="1:13" ht="17">
      <c r="A33" s="47"/>
      <c r="B33" s="52" t="s">
        <v>2</v>
      </c>
      <c r="C33" s="53" t="s">
        <v>45</v>
      </c>
      <c r="D33" s="50"/>
      <c r="E33" s="47"/>
      <c r="F33" s="10"/>
      <c r="G33" s="10"/>
      <c r="H33" s="10"/>
      <c r="I33" s="10"/>
      <c r="J33" s="10"/>
      <c r="K33" s="10"/>
      <c r="L33" s="10"/>
      <c r="M33" s="10"/>
    </row>
    <row r="34" spans="1:13" ht="34">
      <c r="A34" s="47"/>
      <c r="B34" s="54" t="s">
        <v>11</v>
      </c>
      <c r="C34" s="50" t="s">
        <v>45</v>
      </c>
      <c r="D34" s="50"/>
      <c r="E34" s="47"/>
      <c r="F34" s="10"/>
      <c r="G34" s="10"/>
      <c r="H34" s="10"/>
      <c r="I34" s="10"/>
      <c r="J34" s="10"/>
      <c r="K34" s="10"/>
      <c r="L34" s="10"/>
      <c r="M34" s="10"/>
    </row>
    <row r="35" spans="1:13" ht="34">
      <c r="A35" s="47"/>
      <c r="B35" s="54" t="s">
        <v>111</v>
      </c>
      <c r="C35" s="50" t="s">
        <v>45</v>
      </c>
      <c r="D35" s="53" t="s">
        <v>48</v>
      </c>
      <c r="E35" s="47"/>
      <c r="F35" s="10"/>
      <c r="G35" s="10"/>
      <c r="H35" s="10"/>
      <c r="I35" s="10"/>
      <c r="J35" s="10"/>
      <c r="K35" s="10"/>
      <c r="L35" s="10"/>
      <c r="M35" s="10"/>
    </row>
    <row r="36" spans="1:13" ht="34">
      <c r="A36" s="47"/>
      <c r="B36" s="54" t="s">
        <v>19</v>
      </c>
      <c r="C36" s="50" t="s">
        <v>45</v>
      </c>
      <c r="D36" s="50" t="s">
        <v>130</v>
      </c>
      <c r="E36" s="47"/>
      <c r="F36" s="10"/>
      <c r="G36" s="10"/>
      <c r="H36" s="10"/>
      <c r="I36" s="10"/>
      <c r="J36" s="10"/>
      <c r="K36" s="10"/>
      <c r="L36" s="10"/>
      <c r="M36" s="10"/>
    </row>
    <row r="37" spans="1:13">
      <c r="A37" s="39"/>
      <c r="B37" s="48"/>
      <c r="C37" s="49"/>
      <c r="D37" s="49"/>
      <c r="E37" s="43"/>
      <c r="F37" s="10"/>
      <c r="G37" s="10"/>
      <c r="H37" s="10"/>
      <c r="I37" s="10"/>
      <c r="J37" s="10"/>
      <c r="K37" s="10"/>
      <c r="L37" s="10"/>
      <c r="M37" s="10"/>
    </row>
    <row r="38" spans="1:13">
      <c r="A38" s="39"/>
      <c r="B38" s="42"/>
      <c r="C38" s="42"/>
      <c r="D38" s="42"/>
      <c r="E38" s="43"/>
      <c r="F38" s="10"/>
      <c r="G38" s="10"/>
      <c r="H38" s="10"/>
      <c r="I38" s="10"/>
      <c r="J38" s="10"/>
      <c r="K38" s="10"/>
      <c r="L38" s="10"/>
      <c r="M38" s="10"/>
    </row>
    <row r="39" spans="1:13">
      <c r="A39" s="39"/>
      <c r="B39" s="42"/>
      <c r="C39" s="42"/>
      <c r="D39" s="42"/>
      <c r="E39" s="43"/>
      <c r="F39" s="10"/>
      <c r="G39" s="10"/>
      <c r="H39" s="10"/>
      <c r="I39" s="10"/>
      <c r="J39" s="10"/>
      <c r="K39" s="10"/>
      <c r="L39" s="10"/>
      <c r="M39" s="10"/>
    </row>
    <row r="40" spans="1:13">
      <c r="A40" s="39"/>
      <c r="B40" s="42"/>
      <c r="C40" s="42"/>
      <c r="D40" s="42"/>
      <c r="E40" s="43"/>
      <c r="F40" s="10"/>
      <c r="G40" s="10"/>
      <c r="H40" s="10"/>
      <c r="I40" s="10"/>
      <c r="J40" s="10"/>
      <c r="K40" s="10"/>
      <c r="L40" s="10"/>
      <c r="M40" s="10"/>
    </row>
    <row r="41" spans="1:13">
      <c r="A41" s="39"/>
      <c r="B41" s="42"/>
      <c r="C41" s="42"/>
      <c r="D41" s="42"/>
      <c r="E41" s="43"/>
      <c r="F41" s="10"/>
      <c r="G41" s="10"/>
      <c r="H41" s="10"/>
      <c r="I41" s="10"/>
      <c r="J41" s="10"/>
      <c r="K41" s="10"/>
      <c r="L41" s="10"/>
      <c r="M41" s="10"/>
    </row>
    <row r="42" spans="1:13">
      <c r="A42" s="39"/>
      <c r="B42" s="41"/>
      <c r="C42" s="41"/>
      <c r="D42" s="41"/>
      <c r="E42" s="40"/>
      <c r="F42" s="10"/>
      <c r="G42" s="10"/>
      <c r="H42" s="10"/>
      <c r="I42" s="10"/>
      <c r="J42" s="10"/>
      <c r="K42" s="10"/>
      <c r="L42" s="10"/>
      <c r="M42" s="10"/>
    </row>
    <row r="43" spans="1:13">
      <c r="A43" s="39"/>
      <c r="B43" s="41"/>
      <c r="C43" s="41"/>
      <c r="D43" s="41"/>
      <c r="E43" s="40"/>
      <c r="F43" s="10"/>
      <c r="G43" s="10"/>
      <c r="H43" s="10"/>
      <c r="I43" s="10"/>
      <c r="J43" s="10"/>
      <c r="K43" s="10"/>
      <c r="L43" s="10"/>
      <c r="M43" s="10"/>
    </row>
    <row r="44" spans="1:13">
      <c r="A44" s="39"/>
      <c r="B44" s="41"/>
      <c r="C44" s="41"/>
      <c r="D44" s="41"/>
      <c r="E44" s="40"/>
      <c r="F44" s="10"/>
      <c r="G44" s="10"/>
      <c r="H44" s="10"/>
      <c r="I44" s="10"/>
      <c r="J44" s="10"/>
      <c r="K44" s="10"/>
      <c r="L44" s="10"/>
      <c r="M44" s="10"/>
    </row>
    <row r="45" spans="1:13">
      <c r="A45" s="39"/>
      <c r="B45" s="41"/>
      <c r="C45" s="41"/>
      <c r="D45" s="41"/>
      <c r="E45" s="40"/>
      <c r="F45" s="10"/>
      <c r="G45" s="10"/>
      <c r="H45" s="10"/>
      <c r="I45" s="10"/>
      <c r="J45" s="10"/>
      <c r="K45" s="10"/>
      <c r="L45" s="10"/>
      <c r="M45" s="10"/>
    </row>
    <row r="46" spans="1:13">
      <c r="A46" s="39"/>
      <c r="B46" s="41"/>
      <c r="C46" s="41"/>
      <c r="D46" s="41"/>
      <c r="E46" s="40"/>
      <c r="F46" s="10"/>
      <c r="G46" s="10"/>
      <c r="H46" s="10"/>
      <c r="I46" s="10"/>
      <c r="J46" s="10"/>
      <c r="K46" s="10"/>
      <c r="L46" s="10"/>
      <c r="M46" s="10"/>
    </row>
    <row r="47" spans="1:13">
      <c r="A47" s="39"/>
      <c r="B47" s="41"/>
      <c r="C47" s="41"/>
      <c r="D47" s="41"/>
      <c r="E47" s="40"/>
      <c r="F47" s="10"/>
      <c r="G47" s="10"/>
      <c r="H47" s="10"/>
      <c r="I47" s="10"/>
      <c r="J47" s="10"/>
      <c r="K47" s="10"/>
      <c r="L47" s="10"/>
      <c r="M47" s="10"/>
    </row>
    <row r="48" spans="1:13">
      <c r="A48" s="44"/>
      <c r="B48" s="45"/>
      <c r="C48" s="45"/>
      <c r="D48" s="45"/>
      <c r="E48" s="46"/>
      <c r="F48" s="10"/>
      <c r="G48" s="10"/>
      <c r="H48" s="10"/>
      <c r="I48" s="10"/>
      <c r="J48" s="10"/>
      <c r="K48" s="10"/>
      <c r="L48" s="10"/>
      <c r="M48" s="10"/>
    </row>
    <row r="49" spans="1:1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</sheetData>
  <mergeCells count="8">
    <mergeCell ref="B7:E7"/>
    <mergeCell ref="B8:E8"/>
    <mergeCell ref="B30:D30"/>
    <mergeCell ref="B3:E3"/>
    <mergeCell ref="B4:E4"/>
    <mergeCell ref="B5:E5"/>
    <mergeCell ref="B6:E6"/>
    <mergeCell ref="B29:E29"/>
  </mergeCells>
  <hyperlinks>
    <hyperlink ref="B32" location="'3. HH Contact Investigation'!A5" display="Target population" xr:uid="{5AE4E91D-E397-6943-8AA4-68437D9E06FE}"/>
    <hyperlink ref="B33" location="'3. HH Contact Investigation'!A19" display="Human Resource costs" xr:uid="{F25B3312-B081-5243-8C5B-A51D948B704A}"/>
    <hyperlink ref="B34" location="'3. HH Contact Investigation'!A42" display="Community sensitization campaign to prepare communities" xr:uid="{829E7CC4-F091-9845-A364-5973837A7B7E}"/>
    <hyperlink ref="B35" location="'3. HH Contact Investigation'!A50" display="Linkage to facilities " xr:uid="{F4B0D803-2E22-F246-8E51-46DDE3C25A69}"/>
    <hyperlink ref="B36" location="'3. HH Contact Investigation'!A59" display="Program management- Monitoring and evaluation " xr:uid="{3DE2F770-1DF7-A64C-9B7B-90D36639B9AE}"/>
    <hyperlink ref="C17" location="'3. HH Contact Investigation'!A10" display="Number of TB index cases" xr:uid="{FD03CAB4-215E-CB49-87AB-ACC6B49C51BD}"/>
    <hyperlink ref="C18" location="'3. HH Contact Investigation'!A11" display="National proprotion of children &lt; 5 years of age" xr:uid="{2BF9EB88-D6AF-3B41-8FBB-B481647A94B2}"/>
    <hyperlink ref="C19" location="'3. HH Contact Investigation'!A12" display="National average household size" xr:uid="{EE190B4D-F437-C447-8BF0-FC0BB81D41D9}"/>
    <hyperlink ref="C21" location="'3. HH Contact Investigation'!A31" display="Additional health workers (HWs) to be employed" xr:uid="{AAA96C5C-1A7B-6840-B72D-6F7E06EC7EC9}"/>
    <hyperlink ref="C22" location="'3. HH Contact Investigation'!A36" display="Costs for venue for class-based training of HWs for introduction of new regimens" xr:uid="{EE72FF19-80B7-0340-9DE0-A97D8584910B}"/>
    <hyperlink ref="C23" location="'3. HH Contact Investigation'!A44" display="Community sensitization campaigns- Transport reimbursement per CHW" xr:uid="{4A89263A-AADD-414D-AA02-9C3B3E68CAC0}"/>
    <hyperlink ref="C24" location="'3. HH Contact Investigation'!A45" display="Community sensitization campaigns- Development of education material" xr:uid="{78A8D30F-7DA8-4B4B-9E72-BF18DA5B6F9B}"/>
    <hyperlink ref="C25" location="'3. HH Contact Investigation'!A46" display="Community sensitization campaigns- Printing of education material" xr:uid="{7A28540D-462B-954E-9F8E-9D2035FFD4D6}"/>
    <hyperlink ref="C26" location="'3. HH Contact Investigation'!A65" display="Printing TPT registers, referral slips, additional registers" xr:uid="{2245D491-9ED3-FE43-ABF8-1A60F31EFA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44E544-64E5-1840-AFE0-C3A80279F415}">
          <x14:formula1>
            <xm:f>Lists!$B$5:$B$221</xm:f>
          </x14:formula1>
          <xm:sqref>A3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BBB5F-1E2B-F24D-8A0B-803698BAD65E}">
  <dimension ref="A1:K69"/>
  <sheetViews>
    <sheetView zoomScaleNormal="100" workbookViewId="0">
      <selection activeCell="A59" sqref="A59:E59"/>
    </sheetView>
  </sheetViews>
  <sheetFormatPr baseColWidth="10" defaultColWidth="11" defaultRowHeight="16"/>
  <cols>
    <col min="1" max="1" width="60.1640625" customWidth="1"/>
    <col min="2" max="2" width="32.5" customWidth="1"/>
    <col min="3" max="3" width="43.6640625" customWidth="1"/>
    <col min="4" max="4" width="52.6640625" customWidth="1"/>
    <col min="5" max="5" width="41.5" customWidth="1"/>
    <col min="6" max="6" width="16" customWidth="1"/>
    <col min="7" max="7" width="13.5" customWidth="1"/>
    <col min="8" max="8" width="15.6640625" customWidth="1"/>
    <col min="9" max="9" width="15.33203125" customWidth="1"/>
    <col min="10" max="10" width="33.83203125" customWidth="1"/>
  </cols>
  <sheetData>
    <row r="1" spans="1:11" s="1" customFormat="1" ht="24">
      <c r="A1" s="142" t="s">
        <v>0</v>
      </c>
      <c r="B1" s="142"/>
      <c r="C1" s="142"/>
      <c r="D1" s="142"/>
    </row>
    <row r="2" spans="1:11">
      <c r="A2" s="82" t="s">
        <v>1</v>
      </c>
    </row>
    <row r="3" spans="1:11">
      <c r="A3" s="2"/>
    </row>
    <row r="4" spans="1:11">
      <c r="A4" s="15"/>
      <c r="B4" s="16"/>
      <c r="C4" s="16"/>
      <c r="D4" s="3"/>
      <c r="E4" s="3"/>
      <c r="F4" s="3"/>
      <c r="G4" s="3"/>
      <c r="H4" s="3"/>
      <c r="I4" s="3"/>
      <c r="J4" s="3"/>
      <c r="K4" s="3"/>
    </row>
    <row r="5" spans="1:11">
      <c r="A5" s="143" t="s">
        <v>36</v>
      </c>
      <c r="B5" s="143"/>
      <c r="C5" s="143"/>
      <c r="D5" s="143"/>
      <c r="E5" s="143"/>
    </row>
    <row r="6" spans="1:11">
      <c r="A6" s="17"/>
      <c r="B6" s="17"/>
      <c r="C6" s="17"/>
    </row>
    <row r="7" spans="1:11">
      <c r="A7" s="144" t="s">
        <v>65</v>
      </c>
      <c r="B7" s="144"/>
      <c r="C7" s="144"/>
      <c r="D7" s="144"/>
    </row>
    <row r="8" spans="1:11">
      <c r="A8" s="70"/>
      <c r="B8" s="143" t="s">
        <v>25</v>
      </c>
      <c r="C8" s="143"/>
      <c r="D8" s="143"/>
    </row>
    <row r="9" spans="1:11">
      <c r="A9" s="18" t="s">
        <v>24</v>
      </c>
      <c r="B9" s="18" t="s">
        <v>66</v>
      </c>
      <c r="C9" s="5" t="s">
        <v>67</v>
      </c>
      <c r="D9" s="18" t="s">
        <v>68</v>
      </c>
      <c r="E9" s="18" t="s">
        <v>26</v>
      </c>
    </row>
    <row r="10" spans="1:11" ht="85">
      <c r="A10" s="9" t="s">
        <v>365</v>
      </c>
      <c r="B10" s="115"/>
      <c r="C10" s="115"/>
      <c r="D10" s="115"/>
      <c r="E10" s="9" t="s">
        <v>366</v>
      </c>
    </row>
    <row r="11" spans="1:11" ht="51">
      <c r="A11" s="9" t="s">
        <v>69</v>
      </c>
      <c r="B11" s="116"/>
      <c r="C11" s="119"/>
      <c r="D11" s="119"/>
      <c r="E11" s="76" t="s">
        <v>70</v>
      </c>
    </row>
    <row r="12" spans="1:11" ht="51">
      <c r="A12" s="9" t="s">
        <v>27</v>
      </c>
      <c r="B12" s="115"/>
      <c r="C12" s="115"/>
      <c r="D12" s="115"/>
      <c r="E12" s="75" t="s">
        <v>28</v>
      </c>
    </row>
    <row r="13" spans="1:11" ht="34">
      <c r="A13" s="86" t="s">
        <v>73</v>
      </c>
      <c r="B13" s="10">
        <v>1.06</v>
      </c>
      <c r="C13" s="10">
        <v>1.06</v>
      </c>
      <c r="D13" s="10">
        <v>1.06</v>
      </c>
      <c r="E13" s="75" t="s">
        <v>74</v>
      </c>
    </row>
    <row r="14" spans="1:11" ht="34">
      <c r="A14" s="75" t="s">
        <v>75</v>
      </c>
      <c r="B14" s="87">
        <v>6.0999999999999999E-2</v>
      </c>
      <c r="C14" s="87">
        <v>6.0999999999999999E-2</v>
      </c>
      <c r="D14" s="87">
        <v>6.0999999999999999E-2</v>
      </c>
      <c r="E14" s="75" t="s">
        <v>76</v>
      </c>
    </row>
    <row r="15" spans="1:11" ht="17">
      <c r="A15" s="95" t="s">
        <v>119</v>
      </c>
      <c r="B15" s="96">
        <f>(B10/B13)*(B12*B11)*(1-B14)</f>
        <v>0</v>
      </c>
      <c r="C15" s="96">
        <f t="shared" ref="C15:D15" si="0">(C10/C13)*(C12*C11)*(1-C14)</f>
        <v>0</v>
      </c>
      <c r="D15" s="96">
        <f t="shared" si="0"/>
        <v>0</v>
      </c>
      <c r="E15" s="75"/>
    </row>
    <row r="16" spans="1:11">
      <c r="A16" s="75"/>
      <c r="B16" s="87"/>
      <c r="C16" s="87"/>
      <c r="D16" s="87"/>
      <c r="E16" s="75"/>
    </row>
    <row r="17" spans="1:11">
      <c r="A17" s="65" t="s">
        <v>120</v>
      </c>
      <c r="B17" s="77">
        <f>SUM(B15:D15)</f>
        <v>0</v>
      </c>
    </row>
    <row r="18" spans="1:11" s="12" customForma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141" t="s">
        <v>39</v>
      </c>
      <c r="B19" s="141"/>
      <c r="C19" s="141"/>
      <c r="D19" s="141"/>
      <c r="E19" s="141"/>
      <c r="F19" s="141"/>
    </row>
    <row r="21" spans="1:11">
      <c r="A21" s="5" t="s">
        <v>59</v>
      </c>
      <c r="B21" s="61" t="s">
        <v>3</v>
      </c>
      <c r="C21" s="5" t="s">
        <v>4</v>
      </c>
      <c r="D21" s="18" t="s">
        <v>26</v>
      </c>
      <c r="E21" s="64"/>
      <c r="F21" s="64"/>
      <c r="G21" s="64"/>
      <c r="H21" s="64"/>
      <c r="I21" s="65"/>
      <c r="J21" s="18"/>
    </row>
    <row r="22" spans="1:11">
      <c r="A22" s="88" t="s">
        <v>23</v>
      </c>
      <c r="B22" s="115"/>
      <c r="C22" s="115"/>
      <c r="D22" s="63"/>
      <c r="E22" s="66"/>
      <c r="F22" s="66"/>
      <c r="G22" s="66"/>
      <c r="H22" s="66"/>
      <c r="I22" s="21"/>
      <c r="J22" s="67"/>
    </row>
    <row r="23" spans="1:11" ht="34">
      <c r="A23" s="65" t="s">
        <v>30</v>
      </c>
      <c r="B23" s="117">
        <v>70</v>
      </c>
      <c r="C23" s="117">
        <v>70</v>
      </c>
      <c r="D23" s="71" t="s">
        <v>55</v>
      </c>
      <c r="E23" s="66"/>
      <c r="F23" s="66"/>
      <c r="G23" s="66"/>
      <c r="H23" s="66"/>
      <c r="I23" s="21"/>
      <c r="J23" s="67"/>
    </row>
    <row r="24" spans="1:11" ht="34">
      <c r="A24" s="68" t="s">
        <v>29</v>
      </c>
      <c r="B24" s="116">
        <v>1</v>
      </c>
      <c r="C24" s="116">
        <v>1</v>
      </c>
      <c r="D24" s="78" t="s">
        <v>126</v>
      </c>
      <c r="E24" s="59"/>
      <c r="F24" s="59"/>
      <c r="G24" s="59"/>
      <c r="H24" s="59"/>
      <c r="I24" s="58"/>
      <c r="J24" s="19"/>
    </row>
    <row r="25" spans="1:11" ht="17">
      <c r="A25" s="68" t="s">
        <v>31</v>
      </c>
      <c r="B25" s="117">
        <f>B23*B24</f>
        <v>70</v>
      </c>
      <c r="C25" s="117">
        <f>C23*C24</f>
        <v>70</v>
      </c>
      <c r="D25" s="60"/>
      <c r="E25" s="59"/>
      <c r="F25" s="59"/>
      <c r="G25" s="59"/>
      <c r="H25" s="59"/>
      <c r="I25" s="58"/>
      <c r="J25" s="19"/>
    </row>
    <row r="26" spans="1:11" ht="34">
      <c r="A26" s="68" t="s">
        <v>32</v>
      </c>
      <c r="B26" s="117">
        <v>14.5</v>
      </c>
      <c r="C26" s="117">
        <v>14.5</v>
      </c>
      <c r="D26" s="72" t="s">
        <v>55</v>
      </c>
      <c r="F26" s="59"/>
      <c r="G26" s="59"/>
      <c r="H26" s="59"/>
      <c r="I26" s="58"/>
      <c r="J26" s="19"/>
    </row>
    <row r="27" spans="1:11" ht="34">
      <c r="A27" s="68" t="s">
        <v>33</v>
      </c>
      <c r="B27" s="117">
        <v>5.8</v>
      </c>
      <c r="C27" s="117">
        <v>5.8</v>
      </c>
      <c r="D27" s="72" t="s">
        <v>55</v>
      </c>
      <c r="E27" s="59"/>
      <c r="F27" s="59"/>
      <c r="G27" s="59"/>
      <c r="H27" s="59"/>
      <c r="I27" s="58"/>
      <c r="J27" s="19"/>
    </row>
    <row r="28" spans="1:11" ht="17">
      <c r="A28" s="14" t="s">
        <v>34</v>
      </c>
      <c r="B28" s="62">
        <f>B25+B26+B27</f>
        <v>90.3</v>
      </c>
      <c r="C28" s="62">
        <f>C25+C26+C27</f>
        <v>90.3</v>
      </c>
      <c r="D28" s="60"/>
      <c r="E28" s="59"/>
      <c r="F28" s="59"/>
      <c r="G28" s="59"/>
      <c r="H28" s="59"/>
      <c r="I28" s="58"/>
      <c r="J28" s="19"/>
    </row>
    <row r="29" spans="1:11">
      <c r="A29" s="14"/>
      <c r="B29" s="59"/>
      <c r="C29" s="59"/>
      <c r="D29" s="60"/>
      <c r="E29" s="59"/>
      <c r="F29" s="59"/>
      <c r="G29" s="59"/>
      <c r="H29" s="59"/>
      <c r="I29" s="58"/>
      <c r="J29" s="19"/>
    </row>
    <row r="30" spans="1:11" ht="17">
      <c r="A30" s="69" t="s">
        <v>61</v>
      </c>
      <c r="B30" s="58"/>
      <c r="C30" s="59"/>
      <c r="D30" s="60"/>
      <c r="E30" s="59"/>
      <c r="F30" s="59"/>
      <c r="G30" s="59"/>
      <c r="H30" s="59"/>
      <c r="I30" s="58"/>
      <c r="J30" s="19"/>
    </row>
    <row r="31" spans="1:11" ht="34">
      <c r="A31" s="6" t="s">
        <v>57</v>
      </c>
      <c r="B31" s="120"/>
      <c r="C31" s="120"/>
      <c r="D31" s="72" t="s">
        <v>91</v>
      </c>
      <c r="E31" s="59"/>
      <c r="F31" s="59"/>
      <c r="G31" s="59"/>
      <c r="H31" s="59"/>
      <c r="I31" s="58"/>
      <c r="J31" s="19"/>
    </row>
    <row r="32" spans="1:11" ht="34">
      <c r="A32" s="6" t="s">
        <v>58</v>
      </c>
      <c r="B32" s="115"/>
      <c r="C32" s="117"/>
      <c r="D32" s="78" t="s">
        <v>56</v>
      </c>
      <c r="E32" s="59"/>
      <c r="F32" s="59"/>
      <c r="G32" s="59"/>
      <c r="H32" s="59"/>
      <c r="I32" s="58"/>
      <c r="J32" s="19"/>
    </row>
    <row r="33" spans="1:11">
      <c r="A33" s="5" t="s">
        <v>60</v>
      </c>
      <c r="B33" s="62">
        <f>(B31*B32)*B28</f>
        <v>0</v>
      </c>
      <c r="C33" s="62">
        <f>(C31*C32)*C28</f>
        <v>0</v>
      </c>
      <c r="D33" s="60"/>
      <c r="E33" s="59"/>
      <c r="F33" s="59"/>
      <c r="G33" s="59"/>
      <c r="H33" s="59"/>
      <c r="I33" s="58"/>
      <c r="J33" s="19"/>
    </row>
    <row r="34" spans="1:11">
      <c r="A34" s="5"/>
      <c r="B34" s="58"/>
      <c r="C34" s="59"/>
      <c r="D34" s="60"/>
      <c r="E34" s="59"/>
      <c r="F34" s="59"/>
      <c r="G34" s="59"/>
      <c r="H34" s="59"/>
      <c r="I34" s="58"/>
      <c r="J34" s="19"/>
    </row>
    <row r="35" spans="1:11">
      <c r="A35" s="5"/>
    </row>
    <row r="36" spans="1:11" ht="51">
      <c r="A36" s="4" t="s">
        <v>54</v>
      </c>
      <c r="B36" s="117"/>
      <c r="C36" s="72" t="s">
        <v>47</v>
      </c>
    </row>
    <row r="37" spans="1:11" ht="34">
      <c r="A37" s="6" t="s">
        <v>58</v>
      </c>
      <c r="B37" s="115"/>
      <c r="C37" s="78" t="s">
        <v>63</v>
      </c>
    </row>
    <row r="38" spans="1:11" ht="17">
      <c r="A38" s="14" t="s">
        <v>62</v>
      </c>
      <c r="B38" s="24">
        <f>B36*B37</f>
        <v>0</v>
      </c>
      <c r="C38" s="20"/>
    </row>
    <row r="39" spans="1:11">
      <c r="A39" s="4"/>
      <c r="B39" s="21"/>
      <c r="C39" s="20"/>
    </row>
    <row r="40" spans="1:11">
      <c r="A40" s="5" t="s">
        <v>10</v>
      </c>
      <c r="B40" s="24">
        <f>B33+C33+B38</f>
        <v>0</v>
      </c>
    </row>
    <row r="41" spans="1:11" s="12" customForma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141" t="s">
        <v>11</v>
      </c>
      <c r="B42" s="141"/>
      <c r="C42" s="141"/>
      <c r="D42" s="141"/>
      <c r="E42" s="141"/>
    </row>
    <row r="43" spans="1:11">
      <c r="B43" s="5"/>
    </row>
    <row r="44" spans="1:11" ht="17">
      <c r="A44" s="9" t="s">
        <v>12</v>
      </c>
      <c r="B44" s="120"/>
      <c r="C44" s="82" t="s">
        <v>47</v>
      </c>
    </row>
    <row r="45" spans="1:11">
      <c r="A45" s="10" t="s">
        <v>13</v>
      </c>
      <c r="B45" s="120"/>
      <c r="C45" s="82" t="s">
        <v>47</v>
      </c>
    </row>
    <row r="46" spans="1:11" ht="17">
      <c r="A46" s="9" t="s">
        <v>14</v>
      </c>
      <c r="B46" s="120"/>
      <c r="C46" s="82" t="s">
        <v>47</v>
      </c>
    </row>
    <row r="47" spans="1:11" ht="34">
      <c r="A47" s="9" t="s">
        <v>58</v>
      </c>
      <c r="B47" s="120"/>
      <c r="C47" s="78" t="s">
        <v>86</v>
      </c>
    </row>
    <row r="48" spans="1:11">
      <c r="A48" s="5" t="s">
        <v>16</v>
      </c>
      <c r="B48" s="24">
        <f>(B44+B45+B46)*B47</f>
        <v>0</v>
      </c>
    </row>
    <row r="49" spans="1:5" s="12" customFormat="1">
      <c r="A49" s="3"/>
      <c r="B49" s="3"/>
      <c r="C49" s="3"/>
      <c r="D49" s="3"/>
      <c r="E49" s="3"/>
    </row>
    <row r="50" spans="1:5">
      <c r="A50" s="141" t="s">
        <v>77</v>
      </c>
      <c r="B50" s="141"/>
      <c r="C50" s="141"/>
      <c r="D50" s="141"/>
      <c r="E50" s="141"/>
    </row>
    <row r="51" spans="1:5">
      <c r="B51" s="5"/>
    </row>
    <row r="52" spans="1:5">
      <c r="B52" s="84" t="s">
        <v>72</v>
      </c>
      <c r="C52" s="83" t="s">
        <v>23</v>
      </c>
      <c r="D52" s="5" t="s">
        <v>35</v>
      </c>
      <c r="E52" s="5" t="s">
        <v>26</v>
      </c>
    </row>
    <row r="53" spans="1:5" ht="51">
      <c r="A53" t="s">
        <v>17</v>
      </c>
      <c r="B53" s="85" t="s">
        <v>121</v>
      </c>
      <c r="C53" s="115"/>
      <c r="D53" s="117"/>
      <c r="E53" s="71" t="s">
        <v>55</v>
      </c>
    </row>
    <row r="54" spans="1:5">
      <c r="B54" s="97"/>
      <c r="C54" s="66"/>
      <c r="D54" s="59"/>
      <c r="E54" s="71"/>
    </row>
    <row r="55" spans="1:5" ht="17">
      <c r="B55" s="98" t="s">
        <v>66</v>
      </c>
      <c r="C55" s="99" t="s">
        <v>67</v>
      </c>
      <c r="D55" s="100" t="s">
        <v>92</v>
      </c>
      <c r="E55" s="71"/>
    </row>
    <row r="56" spans="1:5" ht="17">
      <c r="A56" s="89" t="s">
        <v>78</v>
      </c>
      <c r="B56" s="11">
        <f>B15</f>
        <v>0</v>
      </c>
      <c r="C56" s="11">
        <f>C15</f>
        <v>0</v>
      </c>
      <c r="D56" s="11">
        <f>D15</f>
        <v>0</v>
      </c>
    </row>
    <row r="57" spans="1:5">
      <c r="A57" s="5" t="s">
        <v>18</v>
      </c>
      <c r="B57" s="24">
        <f>$D$53*B56</f>
        <v>0</v>
      </c>
      <c r="C57" s="24">
        <f t="shared" ref="C57:D57" si="1">$D$53*C56</f>
        <v>0</v>
      </c>
      <c r="D57" s="24">
        <f t="shared" si="1"/>
        <v>0</v>
      </c>
    </row>
    <row r="58" spans="1:5" s="12" customFormat="1">
      <c r="A58" s="3"/>
      <c r="B58" s="3"/>
      <c r="C58" s="3"/>
      <c r="D58" s="3"/>
      <c r="E58" s="3"/>
    </row>
    <row r="59" spans="1:5">
      <c r="A59" s="141" t="s">
        <v>19</v>
      </c>
      <c r="B59" s="141"/>
      <c r="C59" s="141"/>
      <c r="D59" s="141"/>
      <c r="E59" s="141"/>
    </row>
    <row r="60" spans="1:5">
      <c r="A60" s="74"/>
      <c r="B60" s="74"/>
      <c r="C60" s="74"/>
      <c r="D60" s="74"/>
      <c r="E60" s="74"/>
    </row>
    <row r="61" spans="1:5" ht="34">
      <c r="A61" t="s">
        <v>84</v>
      </c>
      <c r="B61" s="77">
        <v>0</v>
      </c>
      <c r="C61" s="93" t="s">
        <v>85</v>
      </c>
      <c r="D61" s="74"/>
      <c r="E61" s="74"/>
    </row>
    <row r="62" spans="1:5">
      <c r="A62" s="10"/>
    </row>
    <row r="63" spans="1:5" ht="34">
      <c r="B63" s="72" t="s">
        <v>15</v>
      </c>
      <c r="C63" s="94" t="s">
        <v>79</v>
      </c>
      <c r="D63" s="74"/>
    </row>
    <row r="64" spans="1:5">
      <c r="B64" s="5" t="s">
        <v>80</v>
      </c>
      <c r="C64" s="74" t="s">
        <v>81</v>
      </c>
      <c r="D64" s="74" t="s">
        <v>82</v>
      </c>
    </row>
    <row r="65" spans="1:5">
      <c r="A65" t="s">
        <v>83</v>
      </c>
      <c r="B65" s="117"/>
      <c r="C65" s="118"/>
      <c r="D65" s="24">
        <f>B65*C65</f>
        <v>0</v>
      </c>
    </row>
    <row r="66" spans="1:5">
      <c r="A66" t="s">
        <v>20</v>
      </c>
      <c r="B66" s="117"/>
      <c r="C66" s="118"/>
      <c r="D66" s="24">
        <f t="shared" ref="D66:D67" si="2">B66*C66</f>
        <v>0</v>
      </c>
    </row>
    <row r="67" spans="1:5" s="12" customFormat="1">
      <c r="A67" t="s">
        <v>21</v>
      </c>
      <c r="B67" s="117"/>
      <c r="C67" s="118"/>
      <c r="D67" s="24">
        <f t="shared" si="2"/>
        <v>0</v>
      </c>
    </row>
    <row r="68" spans="1:5">
      <c r="A68" s="5" t="s">
        <v>22</v>
      </c>
      <c r="B68" s="90">
        <f>SUM(D65:D67)</f>
        <v>0</v>
      </c>
    </row>
    <row r="69" spans="1:5">
      <c r="A69" s="91"/>
      <c r="B69" s="92"/>
      <c r="C69" s="3"/>
      <c r="D69" s="3"/>
      <c r="E69" s="3"/>
    </row>
  </sheetData>
  <sheetProtection formatCells="0" formatColumns="0" formatRows="0"/>
  <mergeCells count="8">
    <mergeCell ref="A50:E50"/>
    <mergeCell ref="A59:E59"/>
    <mergeCell ref="A1:D1"/>
    <mergeCell ref="A19:F19"/>
    <mergeCell ref="A42:E42"/>
    <mergeCell ref="A5:E5"/>
    <mergeCell ref="A7:D7"/>
    <mergeCell ref="B8:D8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46E446-60B6-8142-AF7B-44811304E411}">
          <x14:formula1>
            <xm:f>Lists!$A$5:$A$6</xm:f>
          </x14:formula1>
          <xm:sqref>B22:C22 C53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D2C3-1C4A-6641-9EB9-37D9E3F37FDB}">
  <dimension ref="A1:I18"/>
  <sheetViews>
    <sheetView workbookViewId="0">
      <selection activeCell="C23" sqref="C23"/>
    </sheetView>
  </sheetViews>
  <sheetFormatPr baseColWidth="10" defaultColWidth="11" defaultRowHeight="16"/>
  <cols>
    <col min="1" max="1" width="25.83203125" customWidth="1"/>
    <col min="2" max="2" width="45.5" customWidth="1"/>
    <col min="3" max="3" width="29.5" customWidth="1"/>
    <col min="4" max="4" width="42.83203125" customWidth="1"/>
    <col min="5" max="5" width="33.33203125" customWidth="1"/>
    <col min="6" max="6" width="36.5" customWidth="1"/>
  </cols>
  <sheetData>
    <row r="1" spans="1:6" s="1" customFormat="1" ht="24">
      <c r="B1" s="142" t="s">
        <v>87</v>
      </c>
      <c r="C1" s="142"/>
      <c r="D1" s="142"/>
      <c r="E1" s="142"/>
      <c r="F1" s="142"/>
    </row>
    <row r="2" spans="1:6">
      <c r="A2" s="146" t="s">
        <v>6</v>
      </c>
      <c r="B2" s="146"/>
      <c r="C2" s="146"/>
      <c r="D2" s="146"/>
    </row>
    <row r="4" spans="1:6">
      <c r="B4" s="141" t="s">
        <v>88</v>
      </c>
      <c r="C4" s="141"/>
      <c r="D4" s="141"/>
      <c r="E4" s="141"/>
    </row>
    <row r="6" spans="1:6" ht="34" customHeight="1">
      <c r="A6" s="145" t="s">
        <v>359</v>
      </c>
      <c r="B6" s="145"/>
      <c r="C6" s="5" t="s">
        <v>66</v>
      </c>
      <c r="D6" s="5" t="s">
        <v>67</v>
      </c>
      <c r="E6" s="5" t="s">
        <v>68</v>
      </c>
    </row>
    <row r="7" spans="1:6">
      <c r="A7" s="147" t="s">
        <v>352</v>
      </c>
      <c r="B7" t="s">
        <v>358</v>
      </c>
      <c r="C7" s="24">
        <f>'3. HH Contact Investigation'!B28*'3. HH Contact Investigation'!B31*'3. HH Contact Investigation'!B32</f>
        <v>0</v>
      </c>
      <c r="D7" s="24">
        <f>'3. HH Contact Investigation'!B28*'3. HH Contact Investigation'!B31*'3. HH Contact Investigation'!B32</f>
        <v>0</v>
      </c>
      <c r="E7" s="24">
        <f>'3. HH Contact Investigation'!B28*'3. HH Contact Investigation'!B31*'3. HH Contact Investigation'!B32</f>
        <v>0</v>
      </c>
    </row>
    <row r="8" spans="1:6">
      <c r="A8" s="147"/>
      <c r="B8" t="s">
        <v>357</v>
      </c>
      <c r="C8" s="24">
        <f>'3. HH Contact Investigation'!C28*'3. HH Contact Investigation'!C31*'3. HH Contact Investigation'!C32</f>
        <v>0</v>
      </c>
      <c r="D8" s="24">
        <f>'3. HH Contact Investigation'!C28*'3. HH Contact Investigation'!C31*'3. HH Contact Investigation'!C32</f>
        <v>0</v>
      </c>
      <c r="E8" s="24">
        <f>'3. HH Contact Investigation'!C28*'3. HH Contact Investigation'!C31*'3. HH Contact Investigation'!C32</f>
        <v>0</v>
      </c>
    </row>
    <row r="9" spans="1:6">
      <c r="A9" s="5" t="s">
        <v>351</v>
      </c>
      <c r="B9" t="s">
        <v>353</v>
      </c>
      <c r="C9" s="24">
        <f>'3. HH Contact Investigation'!$B$36*'3. HH Contact Investigation'!$B$37</f>
        <v>0</v>
      </c>
      <c r="D9" s="24">
        <f>'3. HH Contact Investigation'!$B$36*'3. HH Contact Investigation'!$B$37</f>
        <v>0</v>
      </c>
      <c r="E9" s="24">
        <f>'3. HH Contact Investigation'!$B$36*'3. HH Contact Investigation'!$B$37</f>
        <v>0</v>
      </c>
    </row>
    <row r="10" spans="1:6">
      <c r="A10" s="145" t="s">
        <v>355</v>
      </c>
      <c r="B10" t="s">
        <v>354</v>
      </c>
      <c r="C10" s="24">
        <f>'3. HH Contact Investigation'!$B$44*'3. HH Contact Investigation'!$B$47</f>
        <v>0</v>
      </c>
      <c r="D10" s="24">
        <f>'3. HH Contact Investigation'!$B$44*'3. HH Contact Investigation'!$B$47</f>
        <v>0</v>
      </c>
      <c r="E10" s="24">
        <f>'3. HH Contact Investigation'!$B$44*'3. HH Contact Investigation'!$B$47</f>
        <v>0</v>
      </c>
    </row>
    <row r="11" spans="1:6">
      <c r="A11" s="145"/>
      <c r="B11" t="s">
        <v>356</v>
      </c>
      <c r="C11" s="24">
        <f>('3. HH Contact Investigation'!$B$45+'3. HH Contact Investigation'!$B$46)*'3. HH Contact Investigation'!$B$47</f>
        <v>0</v>
      </c>
      <c r="D11" s="24">
        <f>('3. HH Contact Investigation'!$B$45+'3. HH Contact Investigation'!$B$46)*'3. HH Contact Investigation'!$B$47</f>
        <v>0</v>
      </c>
      <c r="E11" s="24">
        <f>('3. HH Contact Investigation'!$B$45+'3. HH Contact Investigation'!$B$46)*'3. HH Contact Investigation'!$B$47</f>
        <v>0</v>
      </c>
    </row>
    <row r="12" spans="1:6" ht="17" customHeight="1">
      <c r="A12" s="145" t="s">
        <v>361</v>
      </c>
      <c r="B12" s="12" t="s">
        <v>77</v>
      </c>
      <c r="C12" s="24">
        <f>'3. HH Contact Investigation'!B57</f>
        <v>0</v>
      </c>
      <c r="D12" s="24">
        <f>'3. HH Contact Investigation'!C57</f>
        <v>0</v>
      </c>
      <c r="E12" s="24">
        <f>'3. HH Contact Investigation'!D57</f>
        <v>0</v>
      </c>
    </row>
    <row r="13" spans="1:6">
      <c r="A13" s="145"/>
      <c r="B13" t="s">
        <v>362</v>
      </c>
      <c r="C13" s="24">
        <f>'3. HH Contact Investigation'!$B$68</f>
        <v>0</v>
      </c>
      <c r="D13" s="24">
        <f>'3. HH Contact Investigation'!$B$68</f>
        <v>0</v>
      </c>
      <c r="E13" s="24">
        <f>'3. HH Contact Investigation'!$B$68</f>
        <v>0</v>
      </c>
    </row>
    <row r="14" spans="1:6">
      <c r="A14" s="145"/>
      <c r="B14" t="s">
        <v>363</v>
      </c>
      <c r="C14" s="62"/>
      <c r="D14" s="62"/>
      <c r="E14" s="62"/>
    </row>
    <row r="15" spans="1:6">
      <c r="A15" s="5"/>
      <c r="B15" s="5" t="s">
        <v>82</v>
      </c>
      <c r="C15" s="127">
        <f>SUM(C7:C13)</f>
        <v>0</v>
      </c>
      <c r="D15" s="127">
        <f t="shared" ref="D15:E15" si="0">SUM(D7:D13)</f>
        <v>0</v>
      </c>
      <c r="E15" s="127">
        <f t="shared" si="0"/>
        <v>0</v>
      </c>
    </row>
    <row r="16" spans="1:6">
      <c r="C16" s="126"/>
      <c r="D16" s="126"/>
      <c r="E16" s="126"/>
    </row>
    <row r="18" spans="1:9">
      <c r="A18" s="3"/>
      <c r="B18" s="13" t="s">
        <v>90</v>
      </c>
      <c r="C18" s="57">
        <f>SUM(C15:E15)</f>
        <v>0</v>
      </c>
      <c r="D18" s="3"/>
      <c r="E18" s="3"/>
      <c r="F18" s="3"/>
      <c r="G18" s="3"/>
      <c r="H18" s="3"/>
      <c r="I18" s="3"/>
    </row>
  </sheetData>
  <sheetProtection algorithmName="SHA-512" hashValue="rSRjgRTk500bvIgixjWNrxLR7TIYLrPyI+hO4HGquUDIb7K92njNRiohL5jpFRH2pSWfLJ6cypHLPpGD8FUAfQ==" saltValue="rX8YiDuV/N/LcZjnjjH19A==" spinCount="100000" sheet="1" objects="1" scenarios="1"/>
  <mergeCells count="7">
    <mergeCell ref="A12:A14"/>
    <mergeCell ref="B1:F1"/>
    <mergeCell ref="B4:E4"/>
    <mergeCell ref="A2:D2"/>
    <mergeCell ref="A7:A8"/>
    <mergeCell ref="A10:A11"/>
    <mergeCell ref="A6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4ED3-9964-F848-9798-B0CDDDA930E6}">
  <dimension ref="A1:B221"/>
  <sheetViews>
    <sheetView workbookViewId="0">
      <selection activeCell="B4" sqref="B4:B221"/>
    </sheetView>
  </sheetViews>
  <sheetFormatPr baseColWidth="10" defaultColWidth="11" defaultRowHeight="16"/>
  <cols>
    <col min="1" max="1" width="16" customWidth="1"/>
    <col min="2" max="2" width="15.6640625" customWidth="1"/>
  </cols>
  <sheetData>
    <row r="1" spans="1:2" s="1" customFormat="1" ht="31">
      <c r="A1" s="7" t="s">
        <v>5</v>
      </c>
    </row>
    <row r="2" spans="1:2">
      <c r="A2" s="8" t="s">
        <v>6</v>
      </c>
    </row>
    <row r="3" spans="1:2">
      <c r="A3" s="8"/>
    </row>
    <row r="4" spans="1:2">
      <c r="A4" s="5" t="s">
        <v>7</v>
      </c>
      <c r="B4" s="5" t="s">
        <v>133</v>
      </c>
    </row>
    <row r="5" spans="1:2">
      <c r="A5" t="s">
        <v>8</v>
      </c>
      <c r="B5" t="s">
        <v>134</v>
      </c>
    </row>
    <row r="6" spans="1:2">
      <c r="A6" t="s">
        <v>9</v>
      </c>
      <c r="B6" t="s">
        <v>135</v>
      </c>
    </row>
    <row r="7" spans="1:2">
      <c r="B7" t="s">
        <v>136</v>
      </c>
    </row>
    <row r="8" spans="1:2">
      <c r="B8" t="s">
        <v>137</v>
      </c>
    </row>
    <row r="9" spans="1:2">
      <c r="B9" t="s">
        <v>138</v>
      </c>
    </row>
    <row r="10" spans="1:2">
      <c r="B10" t="s">
        <v>139</v>
      </c>
    </row>
    <row r="11" spans="1:2">
      <c r="B11" t="s">
        <v>140</v>
      </c>
    </row>
    <row r="12" spans="1:2">
      <c r="B12" t="s">
        <v>141</v>
      </c>
    </row>
    <row r="13" spans="1:2">
      <c r="B13" t="s">
        <v>142</v>
      </c>
    </row>
    <row r="14" spans="1:2">
      <c r="B14" t="s">
        <v>143</v>
      </c>
    </row>
    <row r="15" spans="1:2">
      <c r="B15" t="s">
        <v>144</v>
      </c>
    </row>
    <row r="16" spans="1:2">
      <c r="B16" t="s">
        <v>145</v>
      </c>
    </row>
    <row r="17" spans="2:2">
      <c r="B17" t="s">
        <v>146</v>
      </c>
    </row>
    <row r="18" spans="2:2">
      <c r="B18" t="s">
        <v>147</v>
      </c>
    </row>
    <row r="19" spans="2:2">
      <c r="B19" t="s">
        <v>148</v>
      </c>
    </row>
    <row r="20" spans="2:2">
      <c r="B20" t="s">
        <v>149</v>
      </c>
    </row>
    <row r="21" spans="2:2">
      <c r="B21" t="s">
        <v>150</v>
      </c>
    </row>
    <row r="22" spans="2:2">
      <c r="B22" t="s">
        <v>151</v>
      </c>
    </row>
    <row r="23" spans="2:2">
      <c r="B23" t="s">
        <v>152</v>
      </c>
    </row>
    <row r="24" spans="2:2">
      <c r="B24" t="s">
        <v>153</v>
      </c>
    </row>
    <row r="25" spans="2:2">
      <c r="B25" t="s">
        <v>154</v>
      </c>
    </row>
    <row r="26" spans="2:2">
      <c r="B26" t="s">
        <v>155</v>
      </c>
    </row>
    <row r="27" spans="2:2">
      <c r="B27" t="s">
        <v>156</v>
      </c>
    </row>
    <row r="28" spans="2:2">
      <c r="B28" t="s">
        <v>157</v>
      </c>
    </row>
    <row r="29" spans="2:2">
      <c r="B29" t="s">
        <v>158</v>
      </c>
    </row>
    <row r="30" spans="2:2">
      <c r="B30" t="s">
        <v>159</v>
      </c>
    </row>
    <row r="31" spans="2:2">
      <c r="B31" t="s">
        <v>160</v>
      </c>
    </row>
    <row r="32" spans="2:2">
      <c r="B32" t="s">
        <v>161</v>
      </c>
    </row>
    <row r="33" spans="2:2">
      <c r="B33" t="s">
        <v>162</v>
      </c>
    </row>
    <row r="34" spans="2:2">
      <c r="B34" t="s">
        <v>163</v>
      </c>
    </row>
    <row r="35" spans="2:2">
      <c r="B35" t="s">
        <v>164</v>
      </c>
    </row>
    <row r="36" spans="2:2">
      <c r="B36" t="s">
        <v>165</v>
      </c>
    </row>
    <row r="37" spans="2:2">
      <c r="B37" t="s">
        <v>166</v>
      </c>
    </row>
    <row r="38" spans="2:2">
      <c r="B38" t="s">
        <v>167</v>
      </c>
    </row>
    <row r="39" spans="2:2">
      <c r="B39" t="s">
        <v>168</v>
      </c>
    </row>
    <row r="40" spans="2:2">
      <c r="B40" t="s">
        <v>169</v>
      </c>
    </row>
    <row r="41" spans="2:2">
      <c r="B41" t="s">
        <v>170</v>
      </c>
    </row>
    <row r="42" spans="2:2">
      <c r="B42" t="s">
        <v>171</v>
      </c>
    </row>
    <row r="43" spans="2:2">
      <c r="B43" t="s">
        <v>172</v>
      </c>
    </row>
    <row r="44" spans="2:2">
      <c r="B44" t="s">
        <v>173</v>
      </c>
    </row>
    <row r="45" spans="2:2">
      <c r="B45" t="s">
        <v>174</v>
      </c>
    </row>
    <row r="46" spans="2:2">
      <c r="B46" t="s">
        <v>175</v>
      </c>
    </row>
    <row r="47" spans="2:2">
      <c r="B47" t="s">
        <v>176</v>
      </c>
    </row>
    <row r="48" spans="2:2">
      <c r="B48" t="s">
        <v>177</v>
      </c>
    </row>
    <row r="49" spans="2:2">
      <c r="B49" t="s">
        <v>178</v>
      </c>
    </row>
    <row r="50" spans="2:2">
      <c r="B50" t="s">
        <v>179</v>
      </c>
    </row>
    <row r="51" spans="2:2">
      <c r="B51" t="s">
        <v>180</v>
      </c>
    </row>
    <row r="52" spans="2:2">
      <c r="B52" t="s">
        <v>181</v>
      </c>
    </row>
    <row r="53" spans="2:2">
      <c r="B53" t="s">
        <v>182</v>
      </c>
    </row>
    <row r="54" spans="2:2">
      <c r="B54" t="s">
        <v>183</v>
      </c>
    </row>
    <row r="55" spans="2:2">
      <c r="B55" t="s">
        <v>184</v>
      </c>
    </row>
    <row r="56" spans="2:2">
      <c r="B56" t="s">
        <v>185</v>
      </c>
    </row>
    <row r="57" spans="2:2">
      <c r="B57" t="s">
        <v>186</v>
      </c>
    </row>
    <row r="58" spans="2:2">
      <c r="B58" t="s">
        <v>187</v>
      </c>
    </row>
    <row r="59" spans="2:2">
      <c r="B59" t="s">
        <v>188</v>
      </c>
    </row>
    <row r="60" spans="2:2">
      <c r="B60" t="s">
        <v>189</v>
      </c>
    </row>
    <row r="61" spans="2:2">
      <c r="B61" t="s">
        <v>190</v>
      </c>
    </row>
    <row r="62" spans="2:2">
      <c r="B62" t="s">
        <v>191</v>
      </c>
    </row>
    <row r="63" spans="2:2">
      <c r="B63" t="s">
        <v>192</v>
      </c>
    </row>
    <row r="64" spans="2:2">
      <c r="B64" t="s">
        <v>193</v>
      </c>
    </row>
    <row r="65" spans="2:2">
      <c r="B65" t="s">
        <v>194</v>
      </c>
    </row>
    <row r="66" spans="2:2">
      <c r="B66" t="s">
        <v>195</v>
      </c>
    </row>
    <row r="67" spans="2:2">
      <c r="B67" t="s">
        <v>196</v>
      </c>
    </row>
    <row r="68" spans="2:2">
      <c r="B68" t="s">
        <v>197</v>
      </c>
    </row>
    <row r="69" spans="2:2">
      <c r="B69" t="s">
        <v>198</v>
      </c>
    </row>
    <row r="70" spans="2:2">
      <c r="B70" t="s">
        <v>199</v>
      </c>
    </row>
    <row r="71" spans="2:2">
      <c r="B71" t="s">
        <v>200</v>
      </c>
    </row>
    <row r="72" spans="2:2">
      <c r="B72" t="s">
        <v>201</v>
      </c>
    </row>
    <row r="73" spans="2:2">
      <c r="B73" t="s">
        <v>202</v>
      </c>
    </row>
    <row r="74" spans="2:2">
      <c r="B74" t="s">
        <v>203</v>
      </c>
    </row>
    <row r="75" spans="2:2">
      <c r="B75" t="s">
        <v>204</v>
      </c>
    </row>
    <row r="76" spans="2:2">
      <c r="B76" t="s">
        <v>205</v>
      </c>
    </row>
    <row r="77" spans="2:2">
      <c r="B77" t="s">
        <v>206</v>
      </c>
    </row>
    <row r="78" spans="2:2">
      <c r="B78" t="s">
        <v>207</v>
      </c>
    </row>
    <row r="79" spans="2:2">
      <c r="B79" t="s">
        <v>208</v>
      </c>
    </row>
    <row r="80" spans="2:2">
      <c r="B80" t="s">
        <v>209</v>
      </c>
    </row>
    <row r="81" spans="2:2">
      <c r="B81" t="s">
        <v>210</v>
      </c>
    </row>
    <row r="82" spans="2:2">
      <c r="B82" t="s">
        <v>211</v>
      </c>
    </row>
    <row r="83" spans="2:2">
      <c r="B83" t="s">
        <v>212</v>
      </c>
    </row>
    <row r="84" spans="2:2">
      <c r="B84" t="s">
        <v>213</v>
      </c>
    </row>
    <row r="85" spans="2:2">
      <c r="B85" t="s">
        <v>214</v>
      </c>
    </row>
    <row r="86" spans="2:2">
      <c r="B86" t="s">
        <v>215</v>
      </c>
    </row>
    <row r="87" spans="2:2">
      <c r="B87" t="s">
        <v>216</v>
      </c>
    </row>
    <row r="88" spans="2:2">
      <c r="B88" t="s">
        <v>217</v>
      </c>
    </row>
    <row r="89" spans="2:2">
      <c r="B89" t="s">
        <v>218</v>
      </c>
    </row>
    <row r="90" spans="2:2">
      <c r="B90" t="s">
        <v>219</v>
      </c>
    </row>
    <row r="91" spans="2:2">
      <c r="B91" t="s">
        <v>220</v>
      </c>
    </row>
    <row r="92" spans="2:2">
      <c r="B92" t="s">
        <v>221</v>
      </c>
    </row>
    <row r="93" spans="2:2">
      <c r="B93" t="s">
        <v>222</v>
      </c>
    </row>
    <row r="94" spans="2:2">
      <c r="B94" t="s">
        <v>223</v>
      </c>
    </row>
    <row r="95" spans="2:2">
      <c r="B95" t="s">
        <v>224</v>
      </c>
    </row>
    <row r="96" spans="2:2">
      <c r="B96" t="s">
        <v>225</v>
      </c>
    </row>
    <row r="97" spans="2:2">
      <c r="B97" t="s">
        <v>226</v>
      </c>
    </row>
    <row r="98" spans="2:2">
      <c r="B98" t="s">
        <v>227</v>
      </c>
    </row>
    <row r="99" spans="2:2">
      <c r="B99" t="s">
        <v>228</v>
      </c>
    </row>
    <row r="100" spans="2:2">
      <c r="B100" t="s">
        <v>229</v>
      </c>
    </row>
    <row r="101" spans="2:2">
      <c r="B101" t="s">
        <v>230</v>
      </c>
    </row>
    <row r="102" spans="2:2">
      <c r="B102" t="s">
        <v>231</v>
      </c>
    </row>
    <row r="103" spans="2:2">
      <c r="B103" t="s">
        <v>232</v>
      </c>
    </row>
    <row r="104" spans="2:2">
      <c r="B104" t="s">
        <v>233</v>
      </c>
    </row>
    <row r="105" spans="2:2">
      <c r="B105" t="s">
        <v>234</v>
      </c>
    </row>
    <row r="106" spans="2:2">
      <c r="B106" t="s">
        <v>235</v>
      </c>
    </row>
    <row r="107" spans="2:2">
      <c r="B107" t="s">
        <v>236</v>
      </c>
    </row>
    <row r="108" spans="2:2">
      <c r="B108" t="s">
        <v>237</v>
      </c>
    </row>
    <row r="109" spans="2:2">
      <c r="B109" t="s">
        <v>238</v>
      </c>
    </row>
    <row r="110" spans="2:2">
      <c r="B110" t="s">
        <v>239</v>
      </c>
    </row>
    <row r="111" spans="2:2">
      <c r="B111" t="s">
        <v>240</v>
      </c>
    </row>
    <row r="112" spans="2:2">
      <c r="B112" t="s">
        <v>241</v>
      </c>
    </row>
    <row r="113" spans="2:2">
      <c r="B113" t="s">
        <v>242</v>
      </c>
    </row>
    <row r="114" spans="2:2">
      <c r="B114" t="s">
        <v>243</v>
      </c>
    </row>
    <row r="115" spans="2:2">
      <c r="B115" t="s">
        <v>244</v>
      </c>
    </row>
    <row r="116" spans="2:2">
      <c r="B116" t="s">
        <v>245</v>
      </c>
    </row>
    <row r="117" spans="2:2">
      <c r="B117" t="s">
        <v>246</v>
      </c>
    </row>
    <row r="118" spans="2:2">
      <c r="B118" t="s">
        <v>247</v>
      </c>
    </row>
    <row r="119" spans="2:2">
      <c r="B119" t="s">
        <v>248</v>
      </c>
    </row>
    <row r="120" spans="2:2">
      <c r="B120" t="s">
        <v>249</v>
      </c>
    </row>
    <row r="121" spans="2:2">
      <c r="B121" t="s">
        <v>250</v>
      </c>
    </row>
    <row r="122" spans="2:2">
      <c r="B122" t="s">
        <v>251</v>
      </c>
    </row>
    <row r="123" spans="2:2">
      <c r="B123" t="s">
        <v>252</v>
      </c>
    </row>
    <row r="124" spans="2:2">
      <c r="B124" t="s">
        <v>253</v>
      </c>
    </row>
    <row r="125" spans="2:2">
      <c r="B125" t="s">
        <v>254</v>
      </c>
    </row>
    <row r="126" spans="2:2">
      <c r="B126" t="s">
        <v>255</v>
      </c>
    </row>
    <row r="127" spans="2:2">
      <c r="B127" t="s">
        <v>256</v>
      </c>
    </row>
    <row r="128" spans="2:2">
      <c r="B128" t="s">
        <v>257</v>
      </c>
    </row>
    <row r="129" spans="2:2">
      <c r="B129" t="s">
        <v>258</v>
      </c>
    </row>
    <row r="130" spans="2:2">
      <c r="B130" t="s">
        <v>259</v>
      </c>
    </row>
    <row r="131" spans="2:2">
      <c r="B131" t="s">
        <v>260</v>
      </c>
    </row>
    <row r="132" spans="2:2">
      <c r="B132" t="s">
        <v>261</v>
      </c>
    </row>
    <row r="133" spans="2:2">
      <c r="B133" t="s">
        <v>262</v>
      </c>
    </row>
    <row r="134" spans="2:2">
      <c r="B134" t="s">
        <v>263</v>
      </c>
    </row>
    <row r="135" spans="2:2">
      <c r="B135" t="s">
        <v>264</v>
      </c>
    </row>
    <row r="136" spans="2:2">
      <c r="B136" t="s">
        <v>265</v>
      </c>
    </row>
    <row r="137" spans="2:2">
      <c r="B137" t="s">
        <v>266</v>
      </c>
    </row>
    <row r="138" spans="2:2">
      <c r="B138" t="s">
        <v>267</v>
      </c>
    </row>
    <row r="139" spans="2:2">
      <c r="B139" t="s">
        <v>268</v>
      </c>
    </row>
    <row r="140" spans="2:2">
      <c r="B140" t="s">
        <v>269</v>
      </c>
    </row>
    <row r="141" spans="2:2">
      <c r="B141" t="s">
        <v>270</v>
      </c>
    </row>
    <row r="142" spans="2:2">
      <c r="B142" t="s">
        <v>271</v>
      </c>
    </row>
    <row r="143" spans="2:2">
      <c r="B143" t="s">
        <v>272</v>
      </c>
    </row>
    <row r="144" spans="2:2">
      <c r="B144" t="s">
        <v>273</v>
      </c>
    </row>
    <row r="145" spans="2:2">
      <c r="B145" t="s">
        <v>274</v>
      </c>
    </row>
    <row r="146" spans="2:2">
      <c r="B146" t="s">
        <v>275</v>
      </c>
    </row>
    <row r="147" spans="2:2">
      <c r="B147" t="s">
        <v>276</v>
      </c>
    </row>
    <row r="148" spans="2:2">
      <c r="B148" t="s">
        <v>277</v>
      </c>
    </row>
    <row r="149" spans="2:2">
      <c r="B149" t="s">
        <v>278</v>
      </c>
    </row>
    <row r="150" spans="2:2">
      <c r="B150" t="s">
        <v>279</v>
      </c>
    </row>
    <row r="151" spans="2:2">
      <c r="B151" t="s">
        <v>280</v>
      </c>
    </row>
    <row r="152" spans="2:2">
      <c r="B152" t="s">
        <v>281</v>
      </c>
    </row>
    <row r="153" spans="2:2">
      <c r="B153" t="s">
        <v>282</v>
      </c>
    </row>
    <row r="154" spans="2:2">
      <c r="B154" t="s">
        <v>283</v>
      </c>
    </row>
    <row r="155" spans="2:2">
      <c r="B155" t="s">
        <v>284</v>
      </c>
    </row>
    <row r="156" spans="2:2">
      <c r="B156" t="s">
        <v>285</v>
      </c>
    </row>
    <row r="157" spans="2:2">
      <c r="B157" t="s">
        <v>286</v>
      </c>
    </row>
    <row r="158" spans="2:2">
      <c r="B158" t="s">
        <v>287</v>
      </c>
    </row>
    <row r="159" spans="2:2">
      <c r="B159" t="s">
        <v>288</v>
      </c>
    </row>
    <row r="160" spans="2:2">
      <c r="B160" t="s">
        <v>289</v>
      </c>
    </row>
    <row r="161" spans="2:2">
      <c r="B161" t="s">
        <v>290</v>
      </c>
    </row>
    <row r="162" spans="2:2">
      <c r="B162" t="s">
        <v>291</v>
      </c>
    </row>
    <row r="163" spans="2:2">
      <c r="B163" t="s">
        <v>292</v>
      </c>
    </row>
    <row r="164" spans="2:2">
      <c r="B164" t="s">
        <v>293</v>
      </c>
    </row>
    <row r="165" spans="2:2">
      <c r="B165" t="s">
        <v>294</v>
      </c>
    </row>
    <row r="166" spans="2:2">
      <c r="B166" t="s">
        <v>295</v>
      </c>
    </row>
    <row r="167" spans="2:2">
      <c r="B167" t="s">
        <v>296</v>
      </c>
    </row>
    <row r="168" spans="2:2">
      <c r="B168" t="s">
        <v>297</v>
      </c>
    </row>
    <row r="169" spans="2:2">
      <c r="B169" t="s">
        <v>298</v>
      </c>
    </row>
    <row r="170" spans="2:2">
      <c r="B170" t="s">
        <v>299</v>
      </c>
    </row>
    <row r="171" spans="2:2">
      <c r="B171" t="s">
        <v>300</v>
      </c>
    </row>
    <row r="172" spans="2:2">
      <c r="B172" t="s">
        <v>301</v>
      </c>
    </row>
    <row r="173" spans="2:2">
      <c r="B173" t="s">
        <v>302</v>
      </c>
    </row>
    <row r="174" spans="2:2">
      <c r="B174" t="s">
        <v>303</v>
      </c>
    </row>
    <row r="175" spans="2:2">
      <c r="B175" t="s">
        <v>304</v>
      </c>
    </row>
    <row r="176" spans="2:2">
      <c r="B176" t="s">
        <v>305</v>
      </c>
    </row>
    <row r="177" spans="2:2">
      <c r="B177" t="s">
        <v>306</v>
      </c>
    </row>
    <row r="178" spans="2:2">
      <c r="B178" t="s">
        <v>307</v>
      </c>
    </row>
    <row r="179" spans="2:2">
      <c r="B179" t="s">
        <v>308</v>
      </c>
    </row>
    <row r="180" spans="2:2">
      <c r="B180" t="s">
        <v>309</v>
      </c>
    </row>
    <row r="181" spans="2:2">
      <c r="B181" t="s">
        <v>310</v>
      </c>
    </row>
    <row r="182" spans="2:2">
      <c r="B182" t="s">
        <v>311</v>
      </c>
    </row>
    <row r="183" spans="2:2">
      <c r="B183" t="s">
        <v>312</v>
      </c>
    </row>
    <row r="184" spans="2:2">
      <c r="B184" t="s">
        <v>313</v>
      </c>
    </row>
    <row r="185" spans="2:2">
      <c r="B185" t="s">
        <v>314</v>
      </c>
    </row>
    <row r="186" spans="2:2">
      <c r="B186" t="s">
        <v>315</v>
      </c>
    </row>
    <row r="187" spans="2:2">
      <c r="B187" t="s">
        <v>316</v>
      </c>
    </row>
    <row r="188" spans="2:2">
      <c r="B188" t="s">
        <v>317</v>
      </c>
    </row>
    <row r="189" spans="2:2">
      <c r="B189" t="s">
        <v>318</v>
      </c>
    </row>
    <row r="190" spans="2:2">
      <c r="B190" t="s">
        <v>319</v>
      </c>
    </row>
    <row r="191" spans="2:2">
      <c r="B191" t="s">
        <v>320</v>
      </c>
    </row>
    <row r="192" spans="2:2">
      <c r="B192" t="s">
        <v>321</v>
      </c>
    </row>
    <row r="193" spans="2:2">
      <c r="B193" t="s">
        <v>322</v>
      </c>
    </row>
    <row r="194" spans="2:2">
      <c r="B194" t="s">
        <v>323</v>
      </c>
    </row>
    <row r="195" spans="2:2">
      <c r="B195" t="s">
        <v>324</v>
      </c>
    </row>
    <row r="196" spans="2:2">
      <c r="B196" t="s">
        <v>325</v>
      </c>
    </row>
    <row r="197" spans="2:2">
      <c r="B197" t="s">
        <v>326</v>
      </c>
    </row>
    <row r="198" spans="2:2">
      <c r="B198" t="s">
        <v>327</v>
      </c>
    </row>
    <row r="199" spans="2:2">
      <c r="B199" t="s">
        <v>328</v>
      </c>
    </row>
    <row r="200" spans="2:2">
      <c r="B200" t="s">
        <v>329</v>
      </c>
    </row>
    <row r="201" spans="2:2">
      <c r="B201" t="s">
        <v>330</v>
      </c>
    </row>
    <row r="202" spans="2:2">
      <c r="B202" t="s">
        <v>331</v>
      </c>
    </row>
    <row r="203" spans="2:2">
      <c r="B203" t="s">
        <v>332</v>
      </c>
    </row>
    <row r="204" spans="2:2">
      <c r="B204" t="s">
        <v>333</v>
      </c>
    </row>
    <row r="205" spans="2:2">
      <c r="B205" t="s">
        <v>334</v>
      </c>
    </row>
    <row r="206" spans="2:2">
      <c r="B206" t="s">
        <v>335</v>
      </c>
    </row>
    <row r="207" spans="2:2">
      <c r="B207" t="s">
        <v>336</v>
      </c>
    </row>
    <row r="208" spans="2:2">
      <c r="B208" t="s">
        <v>337</v>
      </c>
    </row>
    <row r="209" spans="2:2">
      <c r="B209" t="s">
        <v>338</v>
      </c>
    </row>
    <row r="210" spans="2:2">
      <c r="B210" t="s">
        <v>339</v>
      </c>
    </row>
    <row r="211" spans="2:2">
      <c r="B211" t="s">
        <v>340</v>
      </c>
    </row>
    <row r="212" spans="2:2">
      <c r="B212" t="s">
        <v>341</v>
      </c>
    </row>
    <row r="213" spans="2:2">
      <c r="B213" t="s">
        <v>342</v>
      </c>
    </row>
    <row r="214" spans="2:2">
      <c r="B214" t="s">
        <v>343</v>
      </c>
    </row>
    <row r="215" spans="2:2">
      <c r="B215" t="s">
        <v>344</v>
      </c>
    </row>
    <row r="216" spans="2:2">
      <c r="B216" t="s">
        <v>345</v>
      </c>
    </row>
    <row r="217" spans="2:2">
      <c r="B217" t="s">
        <v>346</v>
      </c>
    </row>
    <row r="218" spans="2:2">
      <c r="B218" t="s">
        <v>347</v>
      </c>
    </row>
    <row r="219" spans="2:2">
      <c r="B219" t="s">
        <v>348</v>
      </c>
    </row>
    <row r="220" spans="2:2">
      <c r="B220" t="s">
        <v>349</v>
      </c>
    </row>
    <row r="221" spans="2:2">
      <c r="B221" t="s">
        <v>350</v>
      </c>
    </row>
  </sheetData>
  <sheetProtection algorithmName="SHA-512" hashValue="I/gxbbguNXASXuQtkwMm9EgQlhKIxkEO8g94cdsgY7hQi4NksKBm9RaBhZauktINQkX1wWgjA3oVbvk+NKILCQ==" saltValue="4boXDLSgT4NVNgoz+gWAs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91B75A144EA48812F08A082DCF94B" ma:contentTypeVersion="11" ma:contentTypeDescription="Create a new document." ma:contentTypeScope="" ma:versionID="9baba7786b72345cc503cfafff08d2ee">
  <xsd:schema xmlns:xsd="http://www.w3.org/2001/XMLSchema" xmlns:xs="http://www.w3.org/2001/XMLSchema" xmlns:p="http://schemas.microsoft.com/office/2006/metadata/properties" xmlns:ns3="f90ca666-a4da-4145-adf2-fdd2ed1886b3" xmlns:ns4="05503375-46a1-454b-ba6e-791b815da8e7" targetNamespace="http://schemas.microsoft.com/office/2006/metadata/properties" ma:root="true" ma:fieldsID="f6e8f594995b155939b1a84b02a6cfa9" ns3:_="" ns4:_="">
    <xsd:import namespace="f90ca666-a4da-4145-adf2-fdd2ed1886b3"/>
    <xsd:import namespace="05503375-46a1-454b-ba6e-791b815da8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ca666-a4da-4145-adf2-fdd2ed188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03375-46a1-454b-ba6e-791b815da8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0CCA0C-9A93-41FA-A3DA-B86094849B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410842-C01A-42BD-8D49-9CB5786D1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ca666-a4da-4145-adf2-fdd2ed1886b3"/>
    <ds:schemaRef ds:uri="05503375-46a1-454b-ba6e-791b815da8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05517D-936B-4BAA-978B-B595C0DE44E5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5503375-46a1-454b-ba6e-791b815da8e7"/>
    <ds:schemaRef ds:uri="http://purl.org/dc/elements/1.1/"/>
    <ds:schemaRef ds:uri="f90ca666-a4da-4145-adf2-fdd2ed1886b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1. Title page</vt:lpstr>
      <vt:lpstr>2. Instructions</vt:lpstr>
      <vt:lpstr>3. HH Contact Investigation</vt:lpstr>
      <vt:lpstr>4. Budget Summary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Kairu</dc:creator>
  <cp:lastModifiedBy>Martina Casenghi</cp:lastModifiedBy>
  <dcterms:created xsi:type="dcterms:W3CDTF">2019-12-18T05:18:45Z</dcterms:created>
  <dcterms:modified xsi:type="dcterms:W3CDTF">2020-03-02T12:35:27Z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0x01010090891B75A144EA48812F08A082DCF94B</vt:lpwstr>
  </property>
</Properties>
</file>